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20730" windowHeight="11160"/>
  </bookViews>
  <sheets>
    <sheet name="Sheet1" sheetId="1" r:id="rId1"/>
  </sheets>
  <definedNames>
    <definedName name="_xlnm.Print_Area" localSheetId="0">Sheet1!$A$1:$J$151</definedName>
    <definedName name="usdleo">Sheet1!#REF!</definedName>
    <definedName name="USDSL" localSheetId="0">Sheet1!#REF!</definedName>
  </definedNames>
  <calcPr calcId="144525"/>
</workbook>
</file>

<file path=xl/calcChain.xml><?xml version="1.0" encoding="utf-8"?>
<calcChain xmlns="http://schemas.openxmlformats.org/spreadsheetml/2006/main">
  <c r="H121" i="1" l="1"/>
  <c r="F121" i="1"/>
  <c r="I141" i="1"/>
  <c r="I143" i="1" s="1"/>
  <c r="I130" i="1"/>
  <c r="H134" i="1"/>
  <c r="F134" i="1"/>
  <c r="H135" i="1"/>
  <c r="F135" i="1"/>
  <c r="H120" i="1"/>
  <c r="F120" i="1"/>
  <c r="F113" i="1"/>
  <c r="H113" i="1"/>
  <c r="F112" i="1"/>
  <c r="H112" i="1"/>
  <c r="H111" i="1"/>
  <c r="F111" i="1"/>
  <c r="F110" i="1"/>
  <c r="H110" i="1"/>
  <c r="F109" i="1"/>
  <c r="H109" i="1"/>
  <c r="H119" i="1"/>
  <c r="F119" i="1"/>
  <c r="H118" i="1"/>
  <c r="F118" i="1"/>
  <c r="H115" i="1"/>
  <c r="F115" i="1"/>
  <c r="H114" i="1"/>
  <c r="F114" i="1"/>
  <c r="H116" i="1"/>
  <c r="F116" i="1"/>
  <c r="H117" i="1"/>
  <c r="F117" i="1"/>
  <c r="H108" i="1"/>
  <c r="F108" i="1"/>
  <c r="H128" i="1"/>
  <c r="F128" i="1"/>
  <c r="H127" i="1"/>
  <c r="F127" i="1"/>
  <c r="H126" i="1"/>
  <c r="F126" i="1"/>
  <c r="H125" i="1"/>
  <c r="F125" i="1"/>
  <c r="H124" i="1"/>
  <c r="F124" i="1"/>
  <c r="H123" i="1"/>
  <c r="F123" i="1"/>
  <c r="H122" i="1"/>
  <c r="F122" i="1"/>
  <c r="I102" i="1"/>
  <c r="I89" i="1"/>
  <c r="F68" i="1"/>
  <c r="I68" i="1" s="1"/>
  <c r="I75" i="1" s="1"/>
  <c r="F69" i="1"/>
  <c r="I69" i="1" s="1"/>
  <c r="F70" i="1"/>
  <c r="I70" i="1" s="1"/>
  <c r="F59" i="1"/>
  <c r="I59" i="1" s="1"/>
  <c r="F60" i="1"/>
  <c r="I60" i="1" s="1"/>
  <c r="F61" i="1"/>
  <c r="I61" i="1" s="1"/>
  <c r="I56" i="1"/>
  <c r="I46" i="1"/>
  <c r="I17" i="1"/>
  <c r="I33" i="1" s="1"/>
  <c r="I48" i="1" s="1"/>
  <c r="I24" i="1"/>
  <c r="F84" i="1"/>
  <c r="H84" i="1"/>
  <c r="F82" i="1"/>
  <c r="H82" i="1"/>
  <c r="F83" i="1"/>
  <c r="H83" i="1"/>
  <c r="F78" i="1"/>
  <c r="H78" i="1"/>
  <c r="H100" i="1"/>
  <c r="F100" i="1"/>
  <c r="H99" i="1"/>
  <c r="F99" i="1"/>
  <c r="H98" i="1"/>
  <c r="F98" i="1"/>
  <c r="H97" i="1"/>
  <c r="F97" i="1"/>
  <c r="H96" i="1"/>
  <c r="F96" i="1"/>
  <c r="H95" i="1"/>
  <c r="F95" i="1"/>
  <c r="H94" i="1"/>
  <c r="F94" i="1"/>
  <c r="H93" i="1"/>
  <c r="F93" i="1"/>
  <c r="H92" i="1"/>
  <c r="F92" i="1"/>
  <c r="H87" i="1"/>
  <c r="F87" i="1"/>
  <c r="H86" i="1"/>
  <c r="F86" i="1"/>
  <c r="H85" i="1"/>
  <c r="F85" i="1"/>
  <c r="H81" i="1"/>
  <c r="F81" i="1"/>
  <c r="H80" i="1"/>
  <c r="F80" i="1"/>
  <c r="H79" i="1"/>
  <c r="F79" i="1"/>
  <c r="F72" i="1"/>
  <c r="I72" i="1"/>
  <c r="H72" i="1"/>
  <c r="F71" i="1"/>
  <c r="I71" i="1" s="1"/>
  <c r="H71" i="1"/>
  <c r="H70" i="1"/>
  <c r="H69" i="1"/>
  <c r="H68" i="1"/>
  <c r="F44" i="1"/>
  <c r="H44" i="1"/>
  <c r="H60" i="1"/>
  <c r="H61" i="1"/>
  <c r="F62" i="1"/>
  <c r="I62" i="1" s="1"/>
  <c r="H62" i="1"/>
  <c r="F63" i="1"/>
  <c r="I63" i="1"/>
  <c r="H63" i="1"/>
  <c r="H59" i="1"/>
  <c r="F52" i="1"/>
  <c r="H52" i="1"/>
  <c r="H54" i="1"/>
  <c r="F54" i="1"/>
  <c r="H53" i="1"/>
  <c r="F53" i="1"/>
  <c r="F41" i="1"/>
  <c r="H41" i="1"/>
  <c r="F42" i="1"/>
  <c r="H42" i="1"/>
  <c r="F40" i="1"/>
  <c r="H40" i="1"/>
  <c r="F27" i="1"/>
  <c r="F28" i="1"/>
  <c r="F29" i="1"/>
  <c r="F30" i="1"/>
  <c r="F43" i="1"/>
  <c r="H43" i="1"/>
  <c r="F39" i="1"/>
  <c r="H39" i="1"/>
  <c r="F38" i="1"/>
  <c r="H38" i="1"/>
  <c r="F37" i="1"/>
  <c r="H37" i="1"/>
  <c r="F36" i="1"/>
  <c r="H36" i="1"/>
  <c r="H30" i="1"/>
  <c r="F31" i="1"/>
  <c r="H31" i="1"/>
  <c r="F20" i="1"/>
  <c r="F21" i="1"/>
  <c r="H29" i="1"/>
  <c r="H28" i="1"/>
  <c r="H27" i="1"/>
  <c r="H10" i="1"/>
  <c r="H11" i="1"/>
  <c r="H12" i="1"/>
  <c r="H13" i="1"/>
  <c r="H14" i="1"/>
  <c r="H15" i="1"/>
  <c r="H20" i="1"/>
  <c r="H21" i="1"/>
  <c r="H22" i="1"/>
  <c r="F10" i="1"/>
  <c r="F11" i="1"/>
  <c r="F12" i="1"/>
  <c r="F13" i="1"/>
  <c r="F14" i="1"/>
  <c r="F15" i="1"/>
  <c r="F22" i="1"/>
  <c r="I65" i="1" l="1"/>
  <c r="I104" i="1" s="1"/>
</calcChain>
</file>

<file path=xl/sharedStrings.xml><?xml version="1.0" encoding="utf-8"?>
<sst xmlns="http://schemas.openxmlformats.org/spreadsheetml/2006/main" count="291" uniqueCount="200">
  <si>
    <t>TOTAL OUTCOME 1</t>
  </si>
  <si>
    <t>$0</t>
  </si>
  <si>
    <t>أداة 6: إعداد ميزانية المشاركة المجتمعية والمساءلة</t>
  </si>
  <si>
    <t>بيان الوحدة</t>
  </si>
  <si>
    <t>الكمية</t>
  </si>
  <si>
    <t>الوتيرة</t>
  </si>
  <si>
    <t>تكاليف وحدة العملة المحلية</t>
  </si>
  <si>
    <t>تكاليف الوحدة بالدولار الأمريكي</t>
  </si>
  <si>
    <t>المجموع بالدوار الأمريكي</t>
  </si>
  <si>
    <t>إرشادات</t>
  </si>
  <si>
    <t>المجموع بالفرنك السويسري</t>
  </si>
  <si>
    <t>بنود ميزانية المشاركة المجتمعية والمساءلة</t>
  </si>
  <si>
    <t>إضفاء الطابع المؤسسي على المشاركة المجتمعية والمساءلة</t>
  </si>
  <si>
    <t xml:space="preserve">نتيجة 1: تعزيز فهم المشاركة المجتمعية والمساءلة وقدراتها على جميع المستويات </t>
  </si>
  <si>
    <t>ورشة عمل</t>
  </si>
  <si>
    <t>تدريب</t>
  </si>
  <si>
    <t>زيارات</t>
  </si>
  <si>
    <t>إحاطة الإدارة ومجلس الإدارة والهيئات الإدارية بشأن المشاركة المجتمعية والمساءلة</t>
  </si>
  <si>
    <t>ورشة عمل حول سياسة المشاركة المجتمعية والمساءلة</t>
  </si>
  <si>
    <t>تدريب حول المشاركة المجتمعية والمساءلة لمدة 3 أيام</t>
  </si>
  <si>
    <t>تدريب على مستوى الفروع</t>
  </si>
  <si>
    <t>زيارات ميدانية لدعم المشاركة المجتمعية والمساءلة</t>
  </si>
  <si>
    <t xml:space="preserve">دمج المشاركة المجتمعية والمساءلة في التدريبات القطاعية الأخرى </t>
  </si>
  <si>
    <t>تكاليف استئجار قاعة والمواد والمرطبات والغداء وعمل المياومة وتكاليف السفر</t>
  </si>
  <si>
    <t>تكاليف استئجار قاعة والمواد والمرطبات والغداء وعمل المياومة وتكاليف السفر والفنادق</t>
  </si>
  <si>
    <t>استئجار سيارات والوقود وعمل المياومة وتكاليف الفندق</t>
  </si>
  <si>
    <t>في حال اقتضى ذلك دعم من مستشار خارجي</t>
  </si>
  <si>
    <t>عدد موظفي المشاركة المجتمعية الذين يعملون بدوام كامل Xعدد الأشهر</t>
  </si>
  <si>
    <t>عدد جهات تنسيق المشاركة المجتمعية والمساءلة على مستواى الفروع X عدد الأشهر</t>
  </si>
  <si>
    <t>مجموعة عمل المشاركة المجتمعية والمساءلة</t>
  </si>
  <si>
    <t xml:space="preserve">مرطبات للاجتماعات والطباعة </t>
  </si>
  <si>
    <t>نتيجة 2: تخصيص الموارد الكافية، بما في ذلك التمويل والموظفين، لإضفاء الطابع المؤسسي على المشاركة المجتمعية والمساءلة وتنفيذها</t>
  </si>
  <si>
    <t>وضع مقترحات المشاركة المجتمعية والمساءلة</t>
  </si>
  <si>
    <t>مدير المشاركة المجتمعية والمساءلة</t>
  </si>
  <si>
    <t xml:space="preserve">جهات تنسيق المشاركة المجتمعية والمساءلة في الفروع </t>
  </si>
  <si>
    <t>نتيجة 3: تم دمج المشاركة المجتمعية والمساءلة  في أساليب العمل بحيث يصبح نهجًا متبعا لجميع الموظفين والمتطوعين</t>
  </si>
  <si>
    <t>توفر هذه الأداة اقتراحات بشأن البنود التي يمكن تضمينها في الميزانية لدعم أنشطة وأساليب المشاركة المجتمعية والمساءلة. يتم تنظيم ذلك على غرار أسلوب أداة 5: نموذج خطة عمل المشاركة المجتمعية والمساءلة (انظر https://communityengagementhub.org/resource/cea-toolkit/)، مع بنود الميزانية لإضفاء الطابع المؤسسي على المشاركة المجتمعية والمساءلة ودمجها في البرامج في البرامج، والتواصل بشأن المخاطر والمشاركة المجتمعية في تغيير السلوك والاستجابة للوباء. لا يلزمك تضمين جميع البنود أدناه في الميزانية، حيث صُممت هذه الأداة لتقديم أفكار واقتراحات لما يمكن تضمينه لضمان تسجيل تكاليف المشاركة المجتمعية والمساءلة في الميزانية.</t>
  </si>
  <si>
    <t xml:space="preserve">أيام </t>
  </si>
  <si>
    <t xml:space="preserve">شخص </t>
  </si>
  <si>
    <t>أيام</t>
  </si>
  <si>
    <t xml:space="preserve">اجتماعات </t>
  </si>
  <si>
    <t>ورش عمل حول  المشاركة المجتمعية والمساءلة لمراجعة السياسات وأدوات وما إلى ذلك</t>
  </si>
  <si>
    <t>ورش عمل حول المشاركة المجتمعية والمساءلة لمراجعة السياسات وأدوات وما إلى ذلك</t>
  </si>
  <si>
    <t>ملخصات قواعد السلوك</t>
  </si>
  <si>
    <t>إحاطة الموظفين الجدد حول المشاركة المجتمعية والمساءلة</t>
  </si>
  <si>
    <t>النتيجة الإجمالية 3</t>
  </si>
  <si>
    <t>النتيجة الإجمالية 2</t>
  </si>
  <si>
    <t>النتيجة الإجمالية  1</t>
  </si>
  <si>
    <t>إجمالي العملة المحلية</t>
  </si>
  <si>
    <t xml:space="preserve">ورشة عمل </t>
  </si>
  <si>
    <t xml:space="preserve">غرض </t>
  </si>
  <si>
    <t>شهر</t>
  </si>
  <si>
    <t>شخص</t>
  </si>
  <si>
    <t>ورقة</t>
  </si>
  <si>
    <t>دراسة حالات المشاركة  المجتمعية والمساءلة</t>
  </si>
  <si>
    <t>تكاليف استئجار القاعة ، المرطبات، الطباعة</t>
  </si>
  <si>
    <t>نتيجة 4: تمتلك الجمعية الوطنية آلية دائمة وفعالة لتقديم التغذية الراجعة لدعم جميع أعمالها مع المجتمعات</t>
  </si>
  <si>
    <t>نظام التغذية الراجعة  (المعدات)</t>
  </si>
  <si>
    <t>نظام التغذية الراجعة (تكاليف التشغيل)</t>
  </si>
  <si>
    <t>نظام التغذية الراجعة (الموظفين)</t>
  </si>
  <si>
    <t>الإعلان عن آلية التغذية الراجعة</t>
  </si>
  <si>
    <t>تقارير التغذية الراجعة</t>
  </si>
  <si>
    <t>ورش عمل آلية التغذية الراجعة</t>
  </si>
  <si>
    <t>التدريب على آلية التغذية الراجعة</t>
  </si>
  <si>
    <t>المشاورات المجتمعية حول آلية التغذية الراجعة (التخطيط، العرض، الرصد)</t>
  </si>
  <si>
    <t>تدريب على آلية التغذية الراجعة</t>
  </si>
  <si>
    <t>إحاطات آلية التغذية الراجعة</t>
  </si>
  <si>
    <t>إحاطة بشأن آلية التغذية الراجعة</t>
  </si>
  <si>
    <t>مرطبات الاجتماعات والطباعة</t>
  </si>
  <si>
    <t>سوف يعتمد على كيفية الترويج للآلية، على سبيل المثال، طباعة الملصقات، والإعلانات الإذاعية، والاجتماعات، وإعلانات الصحف، والرسائل النصية القصيرة، وتكاليف الترجمة المحتملة</t>
  </si>
  <si>
    <t>إجراء مراجعة للسياسات ووثائق توجيه القطاع  والأدوات القطاعية من خلال ورش العمل</t>
  </si>
  <si>
    <t>تكاليف الطباعة المحتملة إذا تم توزيع نسخة مطبوعة من تقرير التغذية الراجعة</t>
  </si>
  <si>
    <t>إجمالي إضفاء الطابع المؤوسسي  الشامل</t>
  </si>
  <si>
    <t>المشاركة المجتمعية والمساءلة  في البرامج والاستجابات لحالات الطوارئ</t>
  </si>
  <si>
    <t xml:space="preserve">نتيجة 1: يعتمد البرنامج على فهم شامل لاحتياجات المجتمع وأولوياته وسياقه، بما في ذلك الطرق المفضلة لتلقي المعلومات والمشاركة والتغذية الراجعة </t>
  </si>
  <si>
    <t xml:space="preserve">زيارات مجتمعية لوضع خطة التقييم </t>
  </si>
  <si>
    <t xml:space="preserve">إحاطة / تدريب فرق التقييم على المشاركة المجتمعية والمساءلة </t>
  </si>
  <si>
    <t>المشاورات المجتمعية (تحليل السياق، تقييمات الاحتياجات، الاجتماعات، حلقات نقاش مركزة)</t>
  </si>
  <si>
    <t>غرض</t>
  </si>
  <si>
    <t>بث على الهواء</t>
  </si>
  <si>
    <t>منشور</t>
  </si>
  <si>
    <t>اجتماعات</t>
  </si>
  <si>
    <t>حدث</t>
  </si>
  <si>
    <t>مجموعات</t>
  </si>
  <si>
    <t xml:space="preserve">تدريب </t>
  </si>
  <si>
    <t>أسعار الصرف حسب أواندا (التاريخ)</t>
  </si>
  <si>
    <t>العملة المحلية</t>
  </si>
  <si>
    <t>دولار أمريكي</t>
  </si>
  <si>
    <t>الفرنك السويسري</t>
  </si>
  <si>
    <t>التدريب على مستوى الفرع لجميع الفروع المنفذة</t>
  </si>
  <si>
    <t>التدريب ليوم واحد على مهارات الاتصال والتغذية الراجعة  للمتطوعين المجتمعيين</t>
  </si>
  <si>
    <t>تدريب  لمدة 3 أيام لفريق برنامج المشاركة المجتمعية والمساءلة</t>
  </si>
  <si>
    <t xml:space="preserve">تكاليف استئجار قاعة والمواد والمرطبات والغداء وعمل المياومة وتكاليف السفر والفنادق </t>
  </si>
  <si>
    <t>نتيجة 3: يشارك أفراد المجتمع بفعالية في تصميم  وتوجيه وإدارة البرنامج</t>
  </si>
  <si>
    <t>ورش عمل التخطيط التشاركي في المجتمعات</t>
  </si>
  <si>
    <t>آليات المشاركة المجتمعية (اللجان وغيرها)</t>
  </si>
  <si>
    <t>تدريب اللجنة المجتمعية</t>
  </si>
  <si>
    <t>مشاركة نتائج التقييم</t>
  </si>
  <si>
    <t>حلقات نقاش مركزة في المجتمعات</t>
  </si>
  <si>
    <t>تكاليف إنشاء لجان البرامج المجتمعية، مثل ورش العمل والاجتماعات وزيارات فريق البرنامج. وتكاليف الوقود، والمياومة، والمرطبات، والهواتف، والبث على الهواء ، وتكاليف الترجمة المحتملة.</t>
  </si>
  <si>
    <t>تكاليف طباعة الملصقات والزيارات الميدانية وتكاليف الترجمة المحتملة</t>
  </si>
  <si>
    <t>طباعة الملصقات</t>
  </si>
  <si>
    <t>بناء اللوحات الإعلانية</t>
  </si>
  <si>
    <t>رسالة قصيرة</t>
  </si>
  <si>
    <t>وسائل التواصل الاجتماعي</t>
  </si>
  <si>
    <t>الزيارات المنزلية</t>
  </si>
  <si>
    <t>طرق أخرى لمشاركة المعلومات مع المجتمعات</t>
  </si>
  <si>
    <t>الاجتماعات التطوعية</t>
  </si>
  <si>
    <t>راديو</t>
  </si>
  <si>
    <t>حلقات نقاش مركزة</t>
  </si>
  <si>
    <t>تكاليف طباعة الملصقات و المنشورات عن البرنامج، بالإضافة إلى التوزيع والترجمة المحتملة إلى اللغات المحلية</t>
  </si>
  <si>
    <t>تكاليف الخشب والنجارة والنقل والتركيب</t>
  </si>
  <si>
    <t>تكاليف إرسال الرسائل القصيرة، باستخدام المنصات، وتكاليف ترجمة الرسائل إلى اللغات المحلية</t>
  </si>
  <si>
    <t>تكاليف إنتاج إعلانات إذاعية أو برامج إذاعية</t>
  </si>
  <si>
    <t>تكاليف الترويج للمنشورات، وتكاليف ترجمة المنشورات إلى اللغات المحلية</t>
  </si>
  <si>
    <t>القنوات الأخرى التي تشارك لمعلومات مع المجتمعات</t>
  </si>
  <si>
    <t>تكاليف الوقود، المياومة، المرطبات</t>
  </si>
  <si>
    <t>النتيجة الإجمالية 4</t>
  </si>
  <si>
    <t xml:space="preserve">المشاورات المجتمعية حول آلية التغذية الراجعة (التخطيط، العرض، الرصد) </t>
  </si>
  <si>
    <t>نظام التغذية الراجعة (المعدات)</t>
  </si>
  <si>
    <t xml:space="preserve">إعلانات آلية التغذية الراجعة </t>
  </si>
  <si>
    <t xml:space="preserve">تقارير التغذية الراجعة </t>
  </si>
  <si>
    <t>النتيجة الإجمالية 5</t>
  </si>
  <si>
    <t>إجمالي تكاليف المشاركة المجتمعية والمساءلة في البرامج</t>
  </si>
  <si>
    <t>إذا تم عقد ورش عمل أو اجتماعات لمناقشة وتخطيط آلية التغذية الراجعة</t>
  </si>
  <si>
    <t>تكاليف مرطبات الاجتماعات والطباعة</t>
  </si>
  <si>
    <t>تكاليف المعدات أو البرامج التي تحتاج إلى الشراء، على سبيل المثال، الهواتف، وبرامج قواعد البيانات، والخشب لصناديق الاقتراحات، ومكاتب المساعدة، وما إلى ذلك</t>
  </si>
  <si>
    <t>تكاليف شهرية لتشغيل نظام التغذية الراجعة ، على سبيل المثال، البث على الهواء، وتكاليف السفر إلى المجتمعات</t>
  </si>
  <si>
    <t>تكاليف الموظفين اللازمين لتشغيل آلية التغذية الراجعة</t>
  </si>
  <si>
    <t>تكاليف الطباعة المحتملة إذا تم توزيع نسخة مطبوعة من تقرير التغذية الراجعة.</t>
  </si>
  <si>
    <t>تكاليف تعتمد على كيفية الترويج للآلية، على سبيل المثال، طباعة الملصقات، والإعلانات الإذاعية، والاجتماعات، وإعلانات الصحف، والرسائل النصية القصيرة، وما إلى ذلك</t>
  </si>
  <si>
    <t>المشاركة المجتمعية والمساءلة  في برنامج تغيير السلوك والاستجابة للأوبئة</t>
  </si>
  <si>
    <t>التقييمات المجتمعية وتحليل السياق</t>
  </si>
  <si>
    <t>التعبئة الاجتماعية</t>
  </si>
  <si>
    <t>السينما المتنقلة / الدراما / الأحداث المجتمعية</t>
  </si>
  <si>
    <t>طباعة الملصقات/المنشورات</t>
  </si>
  <si>
    <t>طرق أخرى لإشراك المجتمعات</t>
  </si>
  <si>
    <t>اللقاءات التطوعية</t>
  </si>
  <si>
    <t>تدريب على المشاركة المجتمعية والمساءلة مع التركيز على تغيير السلوك</t>
  </si>
  <si>
    <t>ترجمة وتعديل المعلومات</t>
  </si>
  <si>
    <t>الراديو</t>
  </si>
  <si>
    <t>حلقات النقاش المركزة</t>
  </si>
  <si>
    <t>اجتماعات مع متطوعين من المجتمع لجمع التغذية الراجعة</t>
  </si>
  <si>
    <t>النتيجة الإجمالية 1</t>
  </si>
  <si>
    <t>معدات التعبئة  الاجتماعية</t>
  </si>
  <si>
    <t>نتيجة 1: حصول الأشخاص على معلومات دقيقة وموثوقة وفي الوقت المناسب تدعمهم في اتخاذ الإجراءات اللازمة لحماية وتحسين سلامتهم وصحتهم ورفاهيتهم</t>
  </si>
  <si>
    <t>نتيجة 2: يشارك الأشخاص بنشاط في معالجة &lt;أدخل اسم المرض أو مشكلة تغيير السلوك&gt; من خلال تعزيز الممارسات الآمنة والصحية، وتسهيل العمل المجتمعي، والمساعدة في تقليل الخوف والشعور بالخزي والمعلومات المضللة</t>
  </si>
  <si>
    <t>إجمالي تفاعلات  المشاركة المجتمعية والمسائلة المتبادلة بشكل عام في تغيير السلوك/الاستجابة للوباء</t>
  </si>
  <si>
    <t>تحليل السياق</t>
  </si>
  <si>
    <t>ورش عمل لتحديد الحلول التي يقودها المجتمع وتخطيطها</t>
  </si>
  <si>
    <t>المنح التمويلية للحلول المجتمعية</t>
  </si>
  <si>
    <t>الدورات التدريبية المجتمعية</t>
  </si>
  <si>
    <t>مناقشات جماعية مركزة/ ورش عمل للتصميم المشترك في المجتمعات</t>
  </si>
  <si>
    <t>تكاليف الوقود، والمياومة، والمرطبات، وتكاليف الترجمة المحتملة</t>
  </si>
  <si>
    <t>ورش عمل لترجمة وتعديل المعلومات العالمية المتعلقة بالوقاية والصحة مع السياق واللغات المحلية</t>
  </si>
  <si>
    <t>تكاليف الزيارات المنزلية  من قبل الناشطين الاجتماعيين  وتكاليف الوقود والمياومة</t>
  </si>
  <si>
    <t>تكاليف مكبرات الصوت، ومعدات السينما المتنقلة، والأجهزة اللوحية .</t>
  </si>
  <si>
    <t>تكاليف  إنتاج إعلانات إذاعية أو برامج إذاعية تفاعلية</t>
  </si>
  <si>
    <t>تكاليف الدفع مقابل ترويج المنشورات، وترجمتها  إلى اللغات المحلية</t>
  </si>
  <si>
    <t>تكاليف المعدات أو البرامج التي تحتاج إلى شراء، مثل، الهواتف، وبرامج قواعد البيانات، والخشب لصناديق الاقتراحات، ومكاتب المساعدة</t>
  </si>
  <si>
    <t>التكاليف الشهرية لتشغيل نظام الملاحظات، على سبيل المثال، وقت البث، وتكاليف السفر إلى المجتمعات</t>
  </si>
  <si>
    <t>تكاليف الشهرية لتشغيل نظام التغذية الراجعة على سبيل المثال، وقت البث، وتكاليف السفر إلى المجتمعات</t>
  </si>
  <si>
    <t>تكاليف منح للمجموعات المجتمعية - المبلغ لكل مجموعة</t>
  </si>
  <si>
    <t>تكاليف اللقاءات مع المتطوعين من المجتمع المحلي. وتكاليف المياومة، النقل، الغداء، المرطبات</t>
  </si>
  <si>
    <t>تكاليف إرسال الرسائل القصيرة، باستخدام منصات ، وتكاليف ترجمة الرسائل إلى اللغات المحلية</t>
  </si>
  <si>
    <t>تكاليف  القنوات الأخرى التي تشارك المعلومات مع المجتمعات</t>
  </si>
  <si>
    <t>تكاليف طباعة الملصقات أو المنشورات حول هذه القضية، بالإضافة الى تكاليف التوزيع والترجمة المحتملة إلى اللغات المحلية</t>
  </si>
  <si>
    <t>تكاليف عقد ورش عمل أو اجتماع لمناقشة وتخطيط آلية التغذية الراجعة</t>
  </si>
  <si>
    <t xml:space="preserve">تكاليف المعدات أو البرامج التي تحتاج إلى شراء، مثل، الهواتف، وبرامج قواعد البيانات، والخشب لصناديق الاقتراحات، ومكاتب المساعدة، </t>
  </si>
  <si>
    <t>إذا كانت هناك حاجة إلى مستشار لكتابة  المستندات، ضع بالاعتبار تكاليف الطباعة</t>
  </si>
  <si>
    <t>تكاليف الوقود وعمل المياومة والمرطبات والسفر إلى المجتمعات لحضور الاجتماعات ومناقشات الحلقات المركزة</t>
  </si>
  <si>
    <t>تكاليف استئجار الغرف والمواد والمرطبات والغداء وعمل المياومة وتكاليف السفر والفندق</t>
  </si>
  <si>
    <t>تكاليف الوقود وعمل المياومة  والمرطبات والسفر وتكاليف الترجمة المحتملة</t>
  </si>
  <si>
    <t xml:space="preserve">تكاليف استئجار قاعة والمواد والمرطبات والغداء وعمل عمل المياومة  وتكاليف السفر والفنادق </t>
  </si>
  <si>
    <t>تدريب المجموعات المجتمعية على تغيير السلوك و التواصل بشأن المخاطر والمشاركة المجتمعية ،وتكاليف استئجار القاعة ، والمواد، وعمل المياومة  ، والغداء، والسفر، والوقود</t>
  </si>
  <si>
    <t>تكاليف الوقود وعمل المياومة   والمرطبات والغداء والسفر وتكاليف الترجمة المحتملة</t>
  </si>
  <si>
    <t>تكاليف استئجار القاعة  والمواد والمرطبات والغداء وعمل المياومة  وتكاليف السفر</t>
  </si>
  <si>
    <t>تكاليف تأجير السيارات، الوقود، عمل المياومة  و تكاليف الفندق</t>
  </si>
  <si>
    <t>تكاليف الوقود وعمل المياومة  والمرطبات والغداء والسفر وتكاليف الترجمة المحتملة</t>
  </si>
  <si>
    <t>تكاليف الوقود وعمل المياومة  والمرطبات وتكاليف الترجمة المحتملة</t>
  </si>
  <si>
    <t>تكاليف استئجار القاعة والمواد والمرطبات والغداء وعمل المياومة  وتكاليف السفر والفندق</t>
  </si>
  <si>
    <t>تكاليف التقييمات المجتمعية و الوقود، عمل المياومة  ، الطباعة، المرطبات، الغداء، الترجمة</t>
  </si>
  <si>
    <t>تكاليف  الأحداث المجتمعية ، مثل، جلسات السينما المتنقلة والدراما والمظاهرات.  وتكاليف الوقود وعمل المياومة  والمواد والمنشورات</t>
  </si>
  <si>
    <t>تكاليف اللقاءات مع المتطوعين من المجتمع المحلي. تكاليف عمل المياومة  ، النقل، الغداء، المرطبات</t>
  </si>
  <si>
    <t>تكاليف الوقود وعمل المياومة   والمرطبات وتكاليف الترجمة المحتملة</t>
  </si>
  <si>
    <t>تكاليف استئجار القاعة والمواد والمرطبات والغداء وعمل المياومة   وتكاليف السفر والفندق</t>
  </si>
  <si>
    <t>تكاليف الوقود، عمل المياومة  ، المرطبات</t>
  </si>
  <si>
    <t>تكاليف تدريب اللجنة على دورها، ولوائح السلوك ، وإدارة التغذية الراجعة بالإضافة الى تكاليف استئجار القاعة ، والغداء، والإحالات، وعمل المياومة  ، والمواد، والسفر</t>
  </si>
  <si>
    <t xml:space="preserve">لقاءات مع المتطوعين من المجتمع المحلي. تكاليف عمل المياومة  والنقل،وتكاليف الغداء والمرطبات
</t>
  </si>
  <si>
    <t>تكاليف الزيارات المنزلية  بواسطة القائمين على النشاط الاجتماعي. وتكاليف الوقود والمياومة</t>
  </si>
  <si>
    <t xml:space="preserve">نتيجة 4: أن يكون أفراد المجتمع على دراية جيدة بأهداف البرنامج والجداول الزمنية والأنشطة ومعايير الاختيار والتحديات أو التأخيرات، وكيف يمكنهم المشاركة وتقديم التغذية الراجعة </t>
  </si>
  <si>
    <t>نتيجة 5: يتلقى أفراد المجتمع ردًا في الوقت المناسب على أسئلتهم أو اقتراحاتهم أو مخاوفهم بشأن البرنامج</t>
  </si>
  <si>
    <t>تكاليف الوقود وعمل المياومة والمرطبات وتكاليف الترجمة المحتملة لجلسات ومواد  تطوير تغيير السلوك و التواصل بشأن المخاطر والمشاركة المجتمعية</t>
  </si>
  <si>
    <t xml:space="preserve">نتيجة 2: يتمتع موظفو  ومتطوعو البرنامج بالمعارف والفهم والقدرات اللازمة  لإشراك المجتمعات بشكل فعال </t>
  </si>
  <si>
    <t>لقاءات مجتمعية منتظمة لمناقشة التخطيط وتقديم الخطط واحراز التقدم  في البرنامج والتقييم . بالإضافة الى تكاليف الوقود وعمل المياومة  والمرطبات والسفر وتكاليف الترجمة المحتملة</t>
  </si>
  <si>
    <t>تكاليف الوقود وعمل المياومة   والمرطبات والسفرلحضور اللقاءات المجتمعية وحلقات النقاش المركزة</t>
  </si>
  <si>
    <t>عقد لقاءات مجتمعية منتظمة مع الفئات الرئيسية و ممثليهم</t>
  </si>
  <si>
    <t>اللقاءات المجتمعية (التخطيط والتنفيذ)</t>
  </si>
  <si>
    <t>لقاءات مجتمعية</t>
  </si>
  <si>
    <t>تكاليف الوقود وعمل المياومة  والمرطبات وتكاليف السفر إلى  لحضور اللقاءات  المجتمعية وحلقات النقاش المركزة</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</si>
</sst>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0"/>
  </numFmts>
  <fonts count="13">
    <font>
      <sz val="11"/>
      <color theme="1"/>
      <name val="Calibri"/>
      <family val="2"/>
      <scheme val="minor"/>
    </font>
    <font>
      <sz val="10"/>
      <name val="Arial"/>
      <family val="2"/>
    </font>
    <font>
      <sz val="11"/>
      <name val="Arial"/>
      <family val="2"/>
    </font>
    <font>
      <sz val="8"/>
      <name val="Calibri"/>
      <family val="2"/>
    </font>
    <font>
      <b/>
      <sz val="11"/>
      <color theme="1"/>
      <name val="Calibri"/>
      <family val="2"/>
      <scheme val="minor"/>
    </font>
    <font>
      <b/>
      <sz val="28"/>
      <color rgb="FFC00000"/>
      <name val="Calibri"/>
      <family val="2"/>
      <scheme val="minor"/>
    </font>
    <font>
      <sz val="14"/>
      <color theme="1"/>
      <name val="Open Sans Regular"/>
    </font>
    <font>
      <b/>
      <sz val="10"/>
      <name val="Open Sans Regular"/>
    </font>
    <font>
      <sz val="10"/>
      <name val="Open Sans Regular"/>
    </font>
    <font>
      <b/>
      <sz val="11"/>
      <name val="Open Sans Regular"/>
    </font>
    <font>
      <b/>
      <sz val="12"/>
      <name val="Open Sans Regular"/>
    </font>
    <font>
      <sz val="11"/>
      <name val="Open Sans Regular"/>
    </font>
    <font>
      <sz val="10"/>
      <color theme="0"/>
      <name val="Open Sans Regular"/>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theme="5" tint="0.79998168889431442"/>
        <bgColor indexed="64"/>
      </patternFill>
    </fill>
    <fill>
      <patternFill patternType="solid">
        <fgColor rgb="FFD9D9D9"/>
        <bgColor rgb="FF000000"/>
      </patternFill>
    </fill>
    <fill>
      <patternFill patternType="solid">
        <fgColor theme="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129">
    <xf numFmtId="0" fontId="0" fillId="0" borderId="0" xfId="0"/>
    <xf numFmtId="0" fontId="1" fillId="0" borderId="0" xfId="0" applyFont="1"/>
    <xf numFmtId="0" fontId="1" fillId="0" borderId="0" xfId="0" applyFont="1" applyAlignment="1">
      <alignment horizontal="center" vertical="center" wrapText="1"/>
    </xf>
    <xf numFmtId="1" fontId="0" fillId="0" borderId="0" xfId="0" applyNumberFormat="1"/>
    <xf numFmtId="0" fontId="4" fillId="0" borderId="0" xfId="0" applyFont="1"/>
    <xf numFmtId="164" fontId="4" fillId="0" borderId="0" xfId="0" applyNumberFormat="1" applyFont="1"/>
    <xf numFmtId="3" fontId="0" fillId="0" borderId="0" xfId="0" applyNumberFormat="1"/>
    <xf numFmtId="0" fontId="0" fillId="0" borderId="0" xfId="0" applyAlignment="1">
      <alignment wrapText="1"/>
    </xf>
    <xf numFmtId="0" fontId="4" fillId="0" borderId="0" xfId="0" applyFont="1" applyAlignment="1">
      <alignment wrapText="1"/>
    </xf>
    <xf numFmtId="1" fontId="4" fillId="0" borderId="0" xfId="0" applyNumberFormat="1" applyFont="1" applyAlignment="1">
      <alignment wrapText="1"/>
    </xf>
    <xf numFmtId="0" fontId="1" fillId="0" borderId="1" xfId="0" applyFont="1" applyBorder="1"/>
    <xf numFmtId="164" fontId="0" fillId="0" borderId="0" xfId="0" applyNumberFormat="1"/>
    <xf numFmtId="164" fontId="4" fillId="0" borderId="0" xfId="0" applyNumberFormat="1" applyFont="1" applyAlignment="1">
      <alignment wrapText="1"/>
    </xf>
    <xf numFmtId="0" fontId="0" fillId="3" borderId="0" xfId="0" applyFill="1"/>
    <xf numFmtId="1" fontId="4" fillId="0" borderId="0" xfId="0" applyNumberFormat="1" applyFont="1"/>
    <xf numFmtId="3" fontId="4" fillId="0" borderId="0" xfId="0" applyNumberFormat="1" applyFont="1"/>
    <xf numFmtId="0" fontId="2" fillId="0" borderId="0" xfId="0" applyFont="1" applyAlignment="1">
      <alignment wrapText="1"/>
    </xf>
    <xf numFmtId="49" fontId="0" fillId="3" borderId="0" xfId="0" applyNumberFormat="1" applyFill="1" applyAlignment="1">
      <alignment horizontal="left" vertical="top"/>
    </xf>
    <xf numFmtId="0" fontId="0" fillId="4" borderId="0" xfId="0" applyFill="1"/>
    <xf numFmtId="0" fontId="1" fillId="0" borderId="11" xfId="0" applyFont="1" applyBorder="1"/>
    <xf numFmtId="0" fontId="8" fillId="0" borderId="0" xfId="0" applyFont="1"/>
    <xf numFmtId="3" fontId="8" fillId="0" borderId="10" xfId="0" applyNumberFormat="1" applyFont="1" applyBorder="1" applyAlignment="1">
      <alignment horizontal="left"/>
    </xf>
    <xf numFmtId="1" fontId="8" fillId="0" borderId="10" xfId="0" applyNumberFormat="1" applyFont="1" applyBorder="1" applyAlignment="1">
      <alignment horizontal="left"/>
    </xf>
    <xf numFmtId="1" fontId="8" fillId="0" borderId="0" xfId="0" applyNumberFormat="1" applyFont="1" applyAlignment="1">
      <alignment horizontal="left"/>
    </xf>
    <xf numFmtId="164" fontId="8" fillId="0" borderId="0" xfId="0" applyNumberFormat="1" applyFont="1" applyAlignment="1">
      <alignment horizontal="left"/>
    </xf>
    <xf numFmtId="3" fontId="8" fillId="0" borderId="0" xfId="0" applyNumberFormat="1" applyFont="1" applyAlignment="1">
      <alignment horizontal="left"/>
    </xf>
    <xf numFmtId="0" fontId="8" fillId="0" borderId="0" xfId="0" applyFont="1" applyAlignment="1">
      <alignment wrapText="1"/>
    </xf>
    <xf numFmtId="3" fontId="8" fillId="3" borderId="7" xfId="0" applyNumberFormat="1" applyFont="1" applyFill="1" applyBorder="1" applyAlignment="1">
      <alignment horizontal="left"/>
    </xf>
    <xf numFmtId="1" fontId="8" fillId="3" borderId="7" xfId="0" applyNumberFormat="1" applyFont="1" applyFill="1" applyBorder="1" applyAlignment="1">
      <alignment horizontal="left"/>
    </xf>
    <xf numFmtId="1" fontId="8" fillId="3" borderId="1" xfId="0" applyNumberFormat="1" applyFont="1" applyFill="1" applyBorder="1" applyAlignment="1">
      <alignment horizontal="left"/>
    </xf>
    <xf numFmtId="164" fontId="8" fillId="3" borderId="1" xfId="0" applyNumberFormat="1" applyFont="1" applyFill="1" applyBorder="1" applyAlignment="1">
      <alignment horizontal="left"/>
    </xf>
    <xf numFmtId="3" fontId="8" fillId="3" borderId="1" xfId="0" applyNumberFormat="1" applyFont="1" applyFill="1" applyBorder="1" applyAlignment="1">
      <alignment horizontal="left"/>
    </xf>
    <xf numFmtId="0" fontId="8" fillId="3" borderId="1" xfId="0" applyFont="1" applyFill="1" applyBorder="1" applyAlignment="1">
      <alignment wrapText="1"/>
    </xf>
    <xf numFmtId="0" fontId="8" fillId="2" borderId="1" xfId="0" applyFont="1" applyFill="1" applyBorder="1"/>
    <xf numFmtId="0" fontId="8" fillId="2" borderId="1" xfId="0" applyFont="1" applyFill="1" applyBorder="1" applyAlignment="1">
      <alignment horizontal="left"/>
    </xf>
    <xf numFmtId="1" fontId="8" fillId="2" borderId="1" xfId="0" applyNumberFormat="1" applyFont="1" applyFill="1" applyBorder="1" applyAlignment="1">
      <alignment horizontal="left"/>
    </xf>
    <xf numFmtId="164" fontId="8" fillId="2" borderId="1" xfId="0" applyNumberFormat="1" applyFont="1" applyFill="1" applyBorder="1" applyAlignment="1">
      <alignment horizontal="left"/>
    </xf>
    <xf numFmtId="3" fontId="8" fillId="2" borderId="1" xfId="0" applyNumberFormat="1" applyFont="1" applyFill="1" applyBorder="1" applyAlignment="1">
      <alignment horizontal="left"/>
    </xf>
    <xf numFmtId="0" fontId="8" fillId="2" borderId="1" xfId="0" applyFont="1" applyFill="1" applyBorder="1" applyAlignment="1">
      <alignment vertical="center" wrapText="1"/>
    </xf>
    <xf numFmtId="0" fontId="8" fillId="2" borderId="5" xfId="0" applyFont="1" applyFill="1" applyBorder="1"/>
    <xf numFmtId="0" fontId="8" fillId="2" borderId="1" xfId="0" applyFont="1" applyFill="1" applyBorder="1" applyAlignment="1">
      <alignment wrapText="1"/>
    </xf>
    <xf numFmtId="0" fontId="7" fillId="2" borderId="11" xfId="0" applyFont="1" applyFill="1" applyBorder="1"/>
    <xf numFmtId="0" fontId="8" fillId="2" borderId="11" xfId="0" applyFont="1" applyFill="1" applyBorder="1" applyAlignment="1">
      <alignment horizontal="left"/>
    </xf>
    <xf numFmtId="1" fontId="8" fillId="2" borderId="11" xfId="0" applyNumberFormat="1" applyFont="1" applyFill="1" applyBorder="1" applyAlignment="1">
      <alignment horizontal="left"/>
    </xf>
    <xf numFmtId="164" fontId="8" fillId="2" borderId="11" xfId="0" applyNumberFormat="1" applyFont="1" applyFill="1" applyBorder="1" applyAlignment="1">
      <alignment horizontal="left"/>
    </xf>
    <xf numFmtId="3" fontId="7" fillId="2" borderId="11" xfId="0" applyNumberFormat="1" applyFont="1" applyFill="1" applyBorder="1" applyAlignment="1">
      <alignment horizontal="left"/>
    </xf>
    <xf numFmtId="0" fontId="8" fillId="2" borderId="18" xfId="0" applyFont="1" applyFill="1" applyBorder="1" applyAlignment="1">
      <alignment wrapText="1"/>
    </xf>
    <xf numFmtId="0" fontId="7" fillId="0" borderId="16" xfId="0" applyFont="1" applyBorder="1"/>
    <xf numFmtId="0" fontId="8" fillId="0" borderId="16" xfId="0" applyFont="1" applyBorder="1" applyAlignment="1">
      <alignment horizontal="left"/>
    </xf>
    <xf numFmtId="1" fontId="8" fillId="0" borderId="16" xfId="0" applyNumberFormat="1" applyFont="1" applyBorder="1" applyAlignment="1">
      <alignment horizontal="left"/>
    </xf>
    <xf numFmtId="164" fontId="8" fillId="0" borderId="16" xfId="0" applyNumberFormat="1" applyFont="1" applyBorder="1" applyAlignment="1">
      <alignment horizontal="left"/>
    </xf>
    <xf numFmtId="3" fontId="8" fillId="0" borderId="16" xfId="0" applyNumberFormat="1" applyFont="1" applyBorder="1" applyAlignment="1">
      <alignment horizontal="left"/>
    </xf>
    <xf numFmtId="0" fontId="8" fillId="0" borderId="6" xfId="0" applyFont="1" applyBorder="1" applyAlignment="1">
      <alignment wrapText="1"/>
    </xf>
    <xf numFmtId="0" fontId="8" fillId="2" borderId="9" xfId="0" applyFont="1" applyFill="1" applyBorder="1" applyAlignment="1">
      <alignment horizontal="left"/>
    </xf>
    <xf numFmtId="1" fontId="8" fillId="2" borderId="9" xfId="0" applyNumberFormat="1" applyFont="1" applyFill="1" applyBorder="1" applyAlignment="1">
      <alignment horizontal="left"/>
    </xf>
    <xf numFmtId="164" fontId="8" fillId="2" borderId="9" xfId="0" applyNumberFormat="1" applyFont="1" applyFill="1" applyBorder="1" applyAlignment="1">
      <alignment horizontal="left"/>
    </xf>
    <xf numFmtId="3" fontId="8" fillId="2" borderId="9" xfId="0" applyNumberFormat="1" applyFont="1" applyFill="1" applyBorder="1" applyAlignment="1">
      <alignment horizontal="left"/>
    </xf>
    <xf numFmtId="0" fontId="7" fillId="2" borderId="18" xfId="0" applyFont="1" applyFill="1" applyBorder="1"/>
    <xf numFmtId="0" fontId="8" fillId="2" borderId="12" xfId="0" applyFont="1" applyFill="1" applyBorder="1" applyAlignment="1">
      <alignment horizontal="left"/>
    </xf>
    <xf numFmtId="1" fontId="8" fillId="2" borderId="12" xfId="0" applyNumberFormat="1" applyFont="1" applyFill="1" applyBorder="1" applyAlignment="1">
      <alignment horizontal="left"/>
    </xf>
    <xf numFmtId="164" fontId="8" fillId="2" borderId="12" xfId="0" applyNumberFormat="1" applyFont="1" applyFill="1" applyBorder="1" applyAlignment="1">
      <alignment horizontal="left"/>
    </xf>
    <xf numFmtId="3" fontId="9" fillId="2" borderId="12" xfId="0" applyNumberFormat="1" applyFont="1" applyFill="1" applyBorder="1" applyAlignment="1">
      <alignment horizontal="left"/>
    </xf>
    <xf numFmtId="0" fontId="8" fillId="2" borderId="13" xfId="0" applyFont="1" applyFill="1" applyBorder="1" applyAlignment="1">
      <alignment wrapText="1"/>
    </xf>
    <xf numFmtId="0" fontId="7" fillId="0" borderId="6" xfId="0" applyFont="1" applyBorder="1"/>
    <xf numFmtId="3" fontId="8" fillId="0" borderId="7" xfId="0" applyNumberFormat="1" applyFont="1" applyBorder="1" applyAlignment="1">
      <alignment horizontal="left"/>
    </xf>
    <xf numFmtId="1" fontId="8" fillId="0" borderId="7" xfId="0" applyNumberFormat="1" applyFont="1" applyBorder="1" applyAlignment="1">
      <alignment horizontal="left"/>
    </xf>
    <xf numFmtId="3" fontId="7" fillId="0" borderId="0" xfId="0" applyNumberFormat="1" applyFont="1" applyAlignment="1">
      <alignment horizontal="left"/>
    </xf>
    <xf numFmtId="0" fontId="8" fillId="4" borderId="8" xfId="0" applyFont="1" applyFill="1" applyBorder="1" applyAlignment="1">
      <alignment wrapText="1"/>
    </xf>
    <xf numFmtId="0" fontId="8" fillId="0" borderId="8" xfId="0" applyFont="1" applyBorder="1" applyAlignment="1">
      <alignment wrapText="1"/>
    </xf>
    <xf numFmtId="0" fontId="7" fillId="2" borderId="2" xfId="0" applyFont="1" applyFill="1" applyBorder="1"/>
    <xf numFmtId="0" fontId="8" fillId="2" borderId="3" xfId="0" applyFont="1" applyFill="1" applyBorder="1" applyAlignment="1">
      <alignment horizontal="left"/>
    </xf>
    <xf numFmtId="1" fontId="8" fillId="2" borderId="3" xfId="0" applyNumberFormat="1" applyFont="1" applyFill="1" applyBorder="1" applyAlignment="1">
      <alignment horizontal="left"/>
    </xf>
    <xf numFmtId="164" fontId="8" fillId="2" borderId="3" xfId="0" applyNumberFormat="1" applyFont="1" applyFill="1" applyBorder="1" applyAlignment="1">
      <alignment horizontal="left"/>
    </xf>
    <xf numFmtId="3" fontId="9" fillId="2" borderId="3" xfId="0" applyNumberFormat="1" applyFont="1" applyFill="1" applyBorder="1" applyAlignment="1">
      <alignment horizontal="left"/>
    </xf>
    <xf numFmtId="0" fontId="8" fillId="2" borderId="4" xfId="0" applyFont="1" applyFill="1" applyBorder="1" applyAlignment="1">
      <alignment wrapText="1"/>
    </xf>
    <xf numFmtId="0" fontId="8" fillId="2" borderId="5" xfId="0" applyFont="1" applyFill="1" applyBorder="1" applyAlignment="1">
      <alignment wrapText="1"/>
    </xf>
    <xf numFmtId="0" fontId="7" fillId="0" borderId="0" xfId="0" applyFont="1"/>
    <xf numFmtId="0" fontId="8" fillId="0" borderId="0" xfId="0" applyFont="1" applyAlignment="1">
      <alignment horizontal="left"/>
    </xf>
    <xf numFmtId="1" fontId="8" fillId="3" borderId="0" xfId="0" applyNumberFormat="1" applyFont="1" applyFill="1" applyAlignment="1">
      <alignment horizontal="left"/>
    </xf>
    <xf numFmtId="164" fontId="8" fillId="3" borderId="0" xfId="0" applyNumberFormat="1" applyFont="1" applyFill="1" applyAlignment="1">
      <alignment horizontal="left"/>
    </xf>
    <xf numFmtId="3" fontId="8" fillId="3" borderId="0" xfId="0" applyNumberFormat="1" applyFont="1" applyFill="1" applyAlignment="1">
      <alignment horizontal="left"/>
    </xf>
    <xf numFmtId="0" fontId="8" fillId="3" borderId="8" xfId="0" applyFont="1" applyFill="1" applyBorder="1" applyAlignment="1">
      <alignment wrapText="1"/>
    </xf>
    <xf numFmtId="3" fontId="8" fillId="0" borderId="6" xfId="0" applyNumberFormat="1" applyFont="1" applyBorder="1" applyAlignment="1">
      <alignment horizontal="left"/>
    </xf>
    <xf numFmtId="1" fontId="8" fillId="0" borderId="6" xfId="0" applyNumberFormat="1" applyFont="1" applyBorder="1" applyAlignment="1">
      <alignment horizontal="left"/>
    </xf>
    <xf numFmtId="0" fontId="8" fillId="7" borderId="6" xfId="0" applyFont="1" applyFill="1" applyBorder="1"/>
    <xf numFmtId="0" fontId="8" fillId="7" borderId="6" xfId="0" applyFont="1" applyFill="1" applyBorder="1" applyAlignment="1">
      <alignment horizontal="left"/>
    </xf>
    <xf numFmtId="1" fontId="8" fillId="7" borderId="6" xfId="0" applyNumberFormat="1" applyFont="1" applyFill="1" applyBorder="1" applyAlignment="1">
      <alignment horizontal="left"/>
    </xf>
    <xf numFmtId="164" fontId="8" fillId="7" borderId="6" xfId="0" applyNumberFormat="1" applyFont="1" applyFill="1" applyBorder="1" applyAlignment="1">
      <alignment horizontal="left"/>
    </xf>
    <xf numFmtId="3" fontId="8" fillId="7" borderId="6" xfId="0" applyNumberFormat="1" applyFont="1" applyFill="1" applyBorder="1" applyAlignment="1">
      <alignment horizontal="left"/>
    </xf>
    <xf numFmtId="0" fontId="8" fillId="7" borderId="6" xfId="0" applyFont="1" applyFill="1" applyBorder="1" applyAlignment="1">
      <alignment wrapText="1"/>
    </xf>
    <xf numFmtId="0" fontId="10" fillId="3" borderId="6" xfId="0" applyFont="1" applyFill="1" applyBorder="1"/>
    <xf numFmtId="0" fontId="9" fillId="0" borderId="11" xfId="0" applyFont="1" applyBorder="1" applyAlignment="1">
      <alignment horizontal="center" vertical="center" wrapText="1"/>
    </xf>
    <xf numFmtId="0" fontId="11" fillId="0" borderId="12" xfId="0" applyFont="1" applyBorder="1" applyAlignment="1">
      <alignment horizontal="center" vertical="center" wrapText="1"/>
    </xf>
    <xf numFmtId="1" fontId="11" fillId="0" borderId="12" xfId="0" applyNumberFormat="1" applyFont="1" applyBorder="1" applyAlignment="1">
      <alignment horizontal="center" vertical="center" wrapText="1"/>
    </xf>
    <xf numFmtId="1" fontId="11" fillId="0" borderId="11" xfId="0" applyNumberFormat="1" applyFont="1" applyBorder="1" applyAlignment="1">
      <alignment horizontal="center" vertical="center" wrapText="1"/>
    </xf>
    <xf numFmtId="164" fontId="11" fillId="0" borderId="11" xfId="0" applyNumberFormat="1" applyFont="1" applyBorder="1" applyAlignment="1">
      <alignment horizontal="center" vertical="center" wrapText="1"/>
    </xf>
    <xf numFmtId="3" fontId="11" fillId="0" borderId="13" xfId="0" applyNumberFormat="1" applyFont="1" applyBorder="1" applyAlignment="1">
      <alignment horizontal="center" vertical="center" wrapText="1"/>
    </xf>
    <xf numFmtId="0" fontId="8" fillId="2" borderId="15" xfId="0" applyFont="1" applyFill="1" applyBorder="1" applyAlignment="1"/>
    <xf numFmtId="0" fontId="11" fillId="0" borderId="14" xfId="0" applyFont="1" applyBorder="1" applyAlignment="1">
      <alignment horizontal="center" vertical="center" wrapText="1"/>
    </xf>
    <xf numFmtId="0" fontId="8" fillId="2" borderId="1" xfId="0" applyFont="1" applyFill="1" applyBorder="1" applyAlignment="1">
      <alignment horizontal="right" wrapText="1"/>
    </xf>
    <xf numFmtId="0" fontId="10" fillId="3" borderId="6" xfId="0" applyFont="1" applyFill="1" applyBorder="1" applyAlignment="1">
      <alignment wrapText="1" readingOrder="2"/>
    </xf>
    <xf numFmtId="0" fontId="4" fillId="3" borderId="0" xfId="0" applyFont="1" applyFill="1" applyAlignment="1">
      <alignment horizontal="left"/>
    </xf>
    <xf numFmtId="0" fontId="0" fillId="3" borderId="0" xfId="0" applyFill="1" applyAlignment="1">
      <alignment horizontal="center" vertical="top"/>
    </xf>
    <xf numFmtId="0" fontId="0" fillId="3" borderId="0" xfId="0" applyFill="1" applyAlignment="1">
      <alignment horizontal="center"/>
    </xf>
    <xf numFmtId="0" fontId="8" fillId="2" borderId="1" xfId="0" applyFont="1" applyFill="1" applyBorder="1" applyAlignment="1">
      <alignment horizontal="right"/>
    </xf>
    <xf numFmtId="0" fontId="8" fillId="2" borderId="11" xfId="0" applyFont="1" applyFill="1" applyBorder="1" applyAlignment="1">
      <alignment horizontal="right"/>
    </xf>
    <xf numFmtId="0" fontId="8" fillId="2" borderId="9" xfId="0" applyFont="1" applyFill="1" applyBorder="1" applyAlignment="1">
      <alignment horizontal="right"/>
    </xf>
    <xf numFmtId="0" fontId="8" fillId="2" borderId="12" xfId="0" applyFont="1" applyFill="1" applyBorder="1" applyAlignment="1">
      <alignment horizontal="right"/>
    </xf>
    <xf numFmtId="0" fontId="8" fillId="2" borderId="15" xfId="0" applyFont="1" applyFill="1" applyBorder="1" applyAlignment="1">
      <alignment wrapText="1"/>
    </xf>
    <xf numFmtId="0" fontId="7" fillId="2" borderId="18" xfId="0" applyFont="1" applyFill="1" applyBorder="1" applyAlignment="1">
      <alignment wrapText="1"/>
    </xf>
    <xf numFmtId="0" fontId="8" fillId="2" borderId="1" xfId="0" applyFont="1" applyFill="1" applyBorder="1" applyAlignment="1">
      <alignment horizontal="right" vertical="center" wrapText="1"/>
    </xf>
    <xf numFmtId="0" fontId="8" fillId="7" borderId="6" xfId="0" applyFont="1" applyFill="1" applyBorder="1" applyAlignment="1">
      <alignment horizontal="right" vertical="center" wrapText="1"/>
    </xf>
    <xf numFmtId="0" fontId="8" fillId="7" borderId="6" xfId="0" applyFont="1" applyFill="1" applyBorder="1" applyAlignment="1">
      <alignment horizontal="right" wrapText="1"/>
    </xf>
    <xf numFmtId="164" fontId="8" fillId="7" borderId="6" xfId="0" applyNumberFormat="1" applyFont="1" applyFill="1" applyBorder="1" applyAlignment="1"/>
    <xf numFmtId="0" fontId="12" fillId="8" borderId="1" xfId="0" applyFont="1" applyFill="1" applyBorder="1" applyAlignment="1">
      <alignment wrapText="1"/>
    </xf>
    <xf numFmtId="0" fontId="7" fillId="6" borderId="17" xfId="0" applyFont="1" applyFill="1" applyBorder="1"/>
    <xf numFmtId="0" fontId="7" fillId="6" borderId="5" xfId="0" applyFont="1" applyFill="1" applyBorder="1"/>
    <xf numFmtId="0" fontId="6" fillId="5" borderId="21" xfId="0" applyFont="1" applyFill="1" applyBorder="1" applyAlignment="1">
      <alignment horizontal="right" vertical="top" wrapText="1"/>
    </xf>
    <xf numFmtId="0" fontId="6" fillId="5" borderId="22" xfId="0" applyFont="1" applyFill="1" applyBorder="1" applyAlignment="1">
      <alignment horizontal="right" vertical="top" wrapText="1"/>
    </xf>
    <xf numFmtId="0" fontId="6" fillId="5" borderId="23" xfId="0" applyFont="1" applyFill="1" applyBorder="1" applyAlignment="1">
      <alignment horizontal="right" vertical="top" wrapText="1"/>
    </xf>
    <xf numFmtId="0" fontId="6" fillId="5" borderId="24" xfId="0" applyFont="1" applyFill="1" applyBorder="1" applyAlignment="1">
      <alignment horizontal="right" vertical="top" wrapText="1"/>
    </xf>
    <xf numFmtId="0" fontId="6" fillId="5" borderId="0" xfId="0" applyFont="1" applyFill="1" applyBorder="1" applyAlignment="1">
      <alignment horizontal="right" vertical="top" wrapText="1"/>
    </xf>
    <xf numFmtId="0" fontId="6" fillId="5" borderId="15" xfId="0" applyFont="1" applyFill="1" applyBorder="1" applyAlignment="1">
      <alignment horizontal="right" vertical="top" wrapText="1"/>
    </xf>
    <xf numFmtId="0" fontId="6" fillId="5" borderId="25" xfId="0" applyFont="1" applyFill="1" applyBorder="1" applyAlignment="1">
      <alignment horizontal="right" vertical="top" wrapText="1"/>
    </xf>
    <xf numFmtId="0" fontId="6" fillId="5" borderId="16" xfId="0" applyFont="1" applyFill="1" applyBorder="1" applyAlignment="1">
      <alignment horizontal="right" vertical="top" wrapText="1"/>
    </xf>
    <xf numFmtId="0" fontId="6" fillId="5" borderId="6" xfId="0" applyFont="1" applyFill="1" applyBorder="1" applyAlignment="1">
      <alignment horizontal="right" vertical="top" wrapText="1"/>
    </xf>
    <xf numFmtId="0" fontId="5" fillId="4" borderId="19" xfId="0" applyFont="1" applyFill="1" applyBorder="1"/>
    <xf numFmtId="0" fontId="5" fillId="4" borderId="3" xfId="0" applyFont="1" applyFill="1" applyBorder="1"/>
    <xf numFmtId="0" fontId="5" fillId="4" borderId="20" xfId="0" applyFont="1" applyFill="1" applyBorder="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D200"/>
  <sheetViews>
    <sheetView rightToLeft="1" tabSelected="1" topLeftCell="A94" zoomScale="80" zoomScaleNormal="80" workbookViewId="0">
      <selection activeCell="A108" sqref="A108"/>
    </sheetView>
  </sheetViews>
  <sheetFormatPr defaultColWidth="8.7109375" defaultRowHeight="15"/>
  <cols>
    <col min="1" max="1" width="46.42578125" customWidth="1"/>
    <col min="2" max="2" width="11.7109375" customWidth="1"/>
    <col min="3" max="3" width="9.140625" style="13" customWidth="1"/>
    <col min="4" max="4" width="10" style="13" customWidth="1"/>
    <col min="5" max="6" width="11.7109375" style="3" customWidth="1"/>
    <col min="7" max="7" width="10.28515625" style="11" customWidth="1"/>
    <col min="8" max="8" width="8.85546875" style="11" customWidth="1"/>
    <col min="9" max="9" width="17.42578125" style="6" customWidth="1"/>
    <col min="10" max="10" width="86" customWidth="1"/>
  </cols>
  <sheetData>
    <row r="1" spans="1:108" ht="48.6" customHeight="1" thickBot="1">
      <c r="A1" s="126" t="s">
        <v>2</v>
      </c>
      <c r="B1" s="127"/>
      <c r="C1" s="127"/>
      <c r="D1" s="127"/>
      <c r="E1" s="127"/>
      <c r="F1" s="127"/>
      <c r="G1" s="127"/>
      <c r="H1" s="127"/>
      <c r="I1" s="127"/>
      <c r="J1" s="128"/>
    </row>
    <row r="2" spans="1:108">
      <c r="A2" s="117" t="s">
        <v>36</v>
      </c>
      <c r="B2" s="118"/>
      <c r="C2" s="118"/>
      <c r="D2" s="118"/>
      <c r="E2" s="118"/>
      <c r="F2" s="118"/>
      <c r="G2" s="118"/>
      <c r="H2" s="118"/>
      <c r="I2" s="118"/>
      <c r="J2" s="119"/>
    </row>
    <row r="3" spans="1:108">
      <c r="A3" s="120"/>
      <c r="B3" s="121"/>
      <c r="C3" s="121"/>
      <c r="D3" s="121"/>
      <c r="E3" s="121"/>
      <c r="F3" s="121"/>
      <c r="G3" s="121"/>
      <c r="H3" s="121"/>
      <c r="I3" s="121"/>
      <c r="J3" s="122"/>
    </row>
    <row r="4" spans="1:108" ht="44.1" customHeight="1">
      <c r="A4" s="123"/>
      <c r="B4" s="124"/>
      <c r="C4" s="124"/>
      <c r="D4" s="124"/>
      <c r="E4" s="124"/>
      <c r="F4" s="124"/>
      <c r="G4" s="124"/>
      <c r="H4" s="124"/>
      <c r="I4" s="124"/>
      <c r="J4" s="125"/>
    </row>
    <row r="5" spans="1:108">
      <c r="C5"/>
      <c r="D5"/>
      <c r="E5"/>
      <c r="F5"/>
      <c r="G5"/>
      <c r="H5"/>
      <c r="I5"/>
    </row>
    <row r="6" spans="1:108" s="19" customFormat="1" ht="57.75" thickBot="1">
      <c r="A6" s="91" t="s">
        <v>11</v>
      </c>
      <c r="B6" s="92" t="s">
        <v>3</v>
      </c>
      <c r="C6" s="92" t="s">
        <v>4</v>
      </c>
      <c r="D6" s="92" t="s">
        <v>5</v>
      </c>
      <c r="E6" s="93" t="s">
        <v>6</v>
      </c>
      <c r="F6" s="94" t="s">
        <v>48</v>
      </c>
      <c r="G6" s="95" t="s">
        <v>7</v>
      </c>
      <c r="H6" s="95" t="s">
        <v>8</v>
      </c>
      <c r="I6" s="96" t="s">
        <v>10</v>
      </c>
      <c r="J6" s="98" t="s">
        <v>9</v>
      </c>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row>
    <row r="7" spans="1:108" s="1" customFormat="1" ht="15.75" thickBot="1">
      <c r="A7" s="20"/>
      <c r="B7" s="21"/>
      <c r="C7" s="21"/>
      <c r="D7" s="21"/>
      <c r="E7" s="22"/>
      <c r="F7" s="23"/>
      <c r="G7" s="24"/>
      <c r="H7" s="24"/>
      <c r="I7" s="25"/>
      <c r="J7" s="26"/>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row>
    <row r="8" spans="1:108" s="1" customFormat="1" ht="15.75">
      <c r="A8" s="90" t="s">
        <v>12</v>
      </c>
      <c r="B8" s="27"/>
      <c r="C8" s="27"/>
      <c r="D8" s="27"/>
      <c r="E8" s="28"/>
      <c r="F8" s="29"/>
      <c r="G8" s="30"/>
      <c r="H8" s="30"/>
      <c r="I8" s="31"/>
      <c r="J8" s="32"/>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row>
    <row r="9" spans="1:108" s="1" customFormat="1">
      <c r="A9" s="115" t="s">
        <v>13</v>
      </c>
      <c r="B9" s="115"/>
      <c r="C9" s="115"/>
      <c r="D9" s="115"/>
      <c r="E9" s="115"/>
      <c r="F9" s="115"/>
      <c r="G9" s="115"/>
      <c r="H9" s="115"/>
      <c r="I9" s="115"/>
      <c r="J9" s="116"/>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row>
    <row r="10" spans="1:108" s="1" customFormat="1">
      <c r="A10" s="33" t="s">
        <v>17</v>
      </c>
      <c r="B10" s="104" t="s">
        <v>14</v>
      </c>
      <c r="C10" s="34"/>
      <c r="D10" s="34"/>
      <c r="E10" s="35"/>
      <c r="F10" s="35">
        <f>C10*D10*E10</f>
        <v>0</v>
      </c>
      <c r="G10" s="36"/>
      <c r="H10" s="36">
        <f>C10*D10*G10</f>
        <v>0</v>
      </c>
      <c r="I10" s="37"/>
      <c r="J10" s="38" t="s">
        <v>23</v>
      </c>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row>
    <row r="11" spans="1:108" s="1" customFormat="1">
      <c r="A11" s="39" t="s">
        <v>18</v>
      </c>
      <c r="B11" s="104" t="s">
        <v>14</v>
      </c>
      <c r="C11" s="34"/>
      <c r="D11" s="34"/>
      <c r="E11" s="35"/>
      <c r="F11" s="35">
        <f t="shared" ref="F11:F15" si="0">C11*D11*E11</f>
        <v>0</v>
      </c>
      <c r="G11" s="36"/>
      <c r="H11" s="36">
        <f t="shared" ref="H11:H15" si="1">C11*D11*G11</f>
        <v>0</v>
      </c>
      <c r="I11" s="37"/>
      <c r="J11" s="38" t="s">
        <v>23</v>
      </c>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row>
    <row r="12" spans="1:108" s="1" customFormat="1">
      <c r="A12" s="39" t="s">
        <v>19</v>
      </c>
      <c r="B12" s="104" t="s">
        <v>15</v>
      </c>
      <c r="C12" s="34"/>
      <c r="D12" s="34"/>
      <c r="E12" s="35"/>
      <c r="F12" s="35">
        <f t="shared" si="0"/>
        <v>0</v>
      </c>
      <c r="G12" s="36"/>
      <c r="H12" s="36">
        <f t="shared" si="1"/>
        <v>0</v>
      </c>
      <c r="I12" s="37"/>
      <c r="J12" s="38" t="s">
        <v>24</v>
      </c>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row>
    <row r="13" spans="1:108" s="1" customFormat="1">
      <c r="A13" s="39" t="s">
        <v>20</v>
      </c>
      <c r="B13" s="104" t="s">
        <v>15</v>
      </c>
      <c r="C13" s="34"/>
      <c r="D13" s="34"/>
      <c r="E13" s="35"/>
      <c r="F13" s="35">
        <f t="shared" si="0"/>
        <v>0</v>
      </c>
      <c r="G13" s="36"/>
      <c r="H13" s="36">
        <f t="shared" si="1"/>
        <v>0</v>
      </c>
      <c r="I13" s="37"/>
      <c r="J13" s="38" t="s">
        <v>24</v>
      </c>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row>
    <row r="14" spans="1:108" s="1" customFormat="1">
      <c r="A14" s="39" t="s">
        <v>21</v>
      </c>
      <c r="B14" s="104" t="s">
        <v>16</v>
      </c>
      <c r="C14" s="34"/>
      <c r="D14" s="34"/>
      <c r="E14" s="35"/>
      <c r="F14" s="35">
        <f t="shared" si="0"/>
        <v>0</v>
      </c>
      <c r="G14" s="36"/>
      <c r="H14" s="36">
        <f t="shared" si="1"/>
        <v>0</v>
      </c>
      <c r="I14" s="37"/>
      <c r="J14" s="40" t="s">
        <v>25</v>
      </c>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row>
    <row r="15" spans="1:108" s="1" customFormat="1">
      <c r="A15" s="33" t="s">
        <v>22</v>
      </c>
      <c r="B15" s="104" t="s">
        <v>15</v>
      </c>
      <c r="C15" s="34"/>
      <c r="D15" s="34"/>
      <c r="E15" s="35"/>
      <c r="F15" s="35">
        <f t="shared" si="0"/>
        <v>0</v>
      </c>
      <c r="G15" s="36"/>
      <c r="H15" s="36">
        <f t="shared" si="1"/>
        <v>0</v>
      </c>
      <c r="I15" s="37"/>
      <c r="J15" s="40"/>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row>
    <row r="16" spans="1:108" s="1" customFormat="1">
      <c r="A16" s="33"/>
      <c r="B16" s="34"/>
      <c r="C16" s="34"/>
      <c r="D16" s="34"/>
      <c r="E16" s="35"/>
      <c r="F16" s="35"/>
      <c r="G16" s="36"/>
      <c r="H16" s="36"/>
      <c r="I16" s="37"/>
      <c r="J16" s="40"/>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row>
    <row r="17" spans="1:108" s="1" customFormat="1" ht="15.75" thickBot="1">
      <c r="A17" s="41" t="s">
        <v>47</v>
      </c>
      <c r="B17" s="42"/>
      <c r="C17" s="42"/>
      <c r="D17" s="42"/>
      <c r="E17" s="43"/>
      <c r="F17" s="43"/>
      <c r="G17" s="44"/>
      <c r="H17" s="44"/>
      <c r="I17" s="45">
        <f>SUM(I10:I15)</f>
        <v>0</v>
      </c>
      <c r="J17" s="46"/>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row>
    <row r="18" spans="1:108" s="1" customFormat="1">
      <c r="A18" s="47"/>
      <c r="B18" s="48"/>
      <c r="C18" s="48"/>
      <c r="D18" s="48"/>
      <c r="E18" s="49"/>
      <c r="F18" s="49"/>
      <c r="G18" s="50"/>
      <c r="H18" s="50"/>
      <c r="I18" s="51"/>
      <c r="J18" s="52"/>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row>
    <row r="19" spans="1:108" s="1" customFormat="1">
      <c r="A19" s="115" t="s">
        <v>31</v>
      </c>
      <c r="B19" s="115"/>
      <c r="C19" s="115"/>
      <c r="D19" s="115"/>
      <c r="E19" s="115"/>
      <c r="F19" s="115"/>
      <c r="G19" s="115"/>
      <c r="H19" s="115"/>
      <c r="I19" s="115"/>
      <c r="J19" s="116"/>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row>
    <row r="20" spans="1:108" s="1" customFormat="1">
      <c r="A20" s="40" t="s">
        <v>32</v>
      </c>
      <c r="B20" s="104" t="s">
        <v>37</v>
      </c>
      <c r="C20" s="34"/>
      <c r="D20" s="34"/>
      <c r="E20" s="35"/>
      <c r="F20" s="35">
        <f t="shared" ref="F20:F22" si="2">C20*D20*E20</f>
        <v>0</v>
      </c>
      <c r="G20" s="36"/>
      <c r="H20" s="36">
        <f t="shared" ref="H20:H22" si="3">C20*D20*G20</f>
        <v>0</v>
      </c>
      <c r="I20" s="37"/>
      <c r="J20" s="40" t="s">
        <v>26</v>
      </c>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row>
    <row r="21" spans="1:108" s="1" customFormat="1">
      <c r="A21" s="40" t="s">
        <v>33</v>
      </c>
      <c r="B21" s="104" t="s">
        <v>38</v>
      </c>
      <c r="C21" s="34"/>
      <c r="D21" s="34"/>
      <c r="E21" s="35"/>
      <c r="F21" s="35">
        <f t="shared" si="2"/>
        <v>0</v>
      </c>
      <c r="G21" s="36"/>
      <c r="H21" s="36">
        <f t="shared" si="3"/>
        <v>0</v>
      </c>
      <c r="I21" s="37"/>
      <c r="J21" s="40" t="s">
        <v>27</v>
      </c>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row>
    <row r="22" spans="1:108" s="1" customFormat="1">
      <c r="A22" s="40" t="s">
        <v>34</v>
      </c>
      <c r="B22" s="104" t="s">
        <v>38</v>
      </c>
      <c r="C22" s="34"/>
      <c r="D22" s="34"/>
      <c r="E22" s="35"/>
      <c r="F22" s="35">
        <f t="shared" si="2"/>
        <v>0</v>
      </c>
      <c r="G22" s="36"/>
      <c r="H22" s="36">
        <f t="shared" si="3"/>
        <v>0</v>
      </c>
      <c r="I22" s="37"/>
      <c r="J22" s="40" t="s">
        <v>28</v>
      </c>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row>
    <row r="23" spans="1:108" s="1" customFormat="1" ht="26.25">
      <c r="A23" s="108" t="s">
        <v>41</v>
      </c>
      <c r="B23" s="106"/>
      <c r="C23" s="53"/>
      <c r="D23" s="53"/>
      <c r="E23" s="54"/>
      <c r="F23" s="54"/>
      <c r="G23" s="55"/>
      <c r="H23" s="55"/>
      <c r="I23" s="56"/>
      <c r="J23" s="40"/>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row>
    <row r="24" spans="1:108" s="2" customFormat="1" ht="18" customHeight="1" thickBot="1">
      <c r="A24" s="109" t="s">
        <v>46</v>
      </c>
      <c r="B24" s="107"/>
      <c r="C24" s="58"/>
      <c r="D24" s="58"/>
      <c r="E24" s="59"/>
      <c r="F24" s="59"/>
      <c r="G24" s="60"/>
      <c r="H24" s="60"/>
      <c r="I24" s="61">
        <f>SUM(I10:I14)</f>
        <v>0</v>
      </c>
      <c r="J24" s="62"/>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row>
    <row r="25" spans="1:108" s="1" customFormat="1">
      <c r="A25" s="63"/>
      <c r="B25" s="64"/>
      <c r="C25" s="64"/>
      <c r="D25" s="64"/>
      <c r="E25" s="65"/>
      <c r="F25" s="23"/>
      <c r="G25" s="24"/>
      <c r="H25" s="24"/>
      <c r="I25" s="66"/>
      <c r="J25" s="67"/>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row>
    <row r="26" spans="1:108" s="1" customFormat="1">
      <c r="A26" s="115" t="s">
        <v>35</v>
      </c>
      <c r="B26" s="115"/>
      <c r="C26" s="115"/>
      <c r="D26" s="115"/>
      <c r="E26" s="115"/>
      <c r="F26" s="115"/>
      <c r="G26" s="115"/>
      <c r="H26" s="115"/>
      <c r="I26" s="115"/>
      <c r="J26" s="11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row>
    <row r="27" spans="1:108" s="1" customFormat="1">
      <c r="A27" s="33" t="s">
        <v>29</v>
      </c>
      <c r="B27" s="104" t="s">
        <v>40</v>
      </c>
      <c r="C27" s="34"/>
      <c r="D27" s="34"/>
      <c r="E27" s="35"/>
      <c r="F27" s="35">
        <f t="shared" ref="F27:F29" si="4">C27*D27*E27</f>
        <v>0</v>
      </c>
      <c r="G27" s="36"/>
      <c r="H27" s="36">
        <f t="shared" ref="H27:H29" si="5">C27*D27*G27</f>
        <v>0</v>
      </c>
      <c r="I27" s="37"/>
      <c r="J27" s="40" t="s">
        <v>30</v>
      </c>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row>
    <row r="28" spans="1:108" s="1" customFormat="1">
      <c r="A28" s="97" t="s">
        <v>42</v>
      </c>
      <c r="B28" s="104" t="s">
        <v>14</v>
      </c>
      <c r="C28" s="34"/>
      <c r="D28" s="34"/>
      <c r="E28" s="35"/>
      <c r="F28" s="35">
        <f t="shared" si="4"/>
        <v>0</v>
      </c>
      <c r="G28" s="36"/>
      <c r="H28" s="36">
        <f t="shared" si="5"/>
        <v>0</v>
      </c>
      <c r="I28" s="37"/>
      <c r="J28" s="38" t="s">
        <v>70</v>
      </c>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row>
    <row r="29" spans="1:108" s="1" customFormat="1">
      <c r="A29" s="33" t="s">
        <v>43</v>
      </c>
      <c r="B29" s="104" t="s">
        <v>14</v>
      </c>
      <c r="C29" s="34"/>
      <c r="D29" s="34"/>
      <c r="E29" s="35"/>
      <c r="F29" s="35">
        <f t="shared" si="4"/>
        <v>0</v>
      </c>
      <c r="G29" s="36"/>
      <c r="H29" s="36">
        <f t="shared" si="5"/>
        <v>0</v>
      </c>
      <c r="I29" s="37"/>
      <c r="J29" s="40" t="s">
        <v>55</v>
      </c>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row>
    <row r="30" spans="1:108" s="1" customFormat="1">
      <c r="A30" s="33" t="s">
        <v>44</v>
      </c>
      <c r="B30" s="104" t="s">
        <v>14</v>
      </c>
      <c r="C30" s="34"/>
      <c r="D30" s="34"/>
      <c r="E30" s="35"/>
      <c r="F30" s="35">
        <f t="shared" ref="F30:F31" si="6">C30*D30*E30</f>
        <v>0</v>
      </c>
      <c r="G30" s="36"/>
      <c r="H30" s="36">
        <f t="shared" ref="H30:H31" si="7">C30*D30*G30</f>
        <v>0</v>
      </c>
      <c r="I30" s="37"/>
      <c r="J30" s="40" t="s">
        <v>55</v>
      </c>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row>
    <row r="31" spans="1:108" s="1" customFormat="1">
      <c r="A31" s="33" t="s">
        <v>54</v>
      </c>
      <c r="B31" s="104" t="s">
        <v>39</v>
      </c>
      <c r="C31" s="34"/>
      <c r="D31" s="34"/>
      <c r="E31" s="35"/>
      <c r="F31" s="35">
        <f t="shared" si="6"/>
        <v>0</v>
      </c>
      <c r="G31" s="36"/>
      <c r="H31" s="36">
        <f t="shared" si="7"/>
        <v>0</v>
      </c>
      <c r="I31" s="37"/>
      <c r="J31" s="40" t="s">
        <v>169</v>
      </c>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row>
    <row r="32" spans="1:108" s="1" customFormat="1">
      <c r="A32" s="33"/>
      <c r="B32" s="104"/>
      <c r="C32" s="34"/>
      <c r="D32" s="34"/>
      <c r="E32" s="35"/>
      <c r="F32" s="35"/>
      <c r="G32" s="36"/>
      <c r="H32" s="36"/>
      <c r="I32" s="37"/>
      <c r="J32" s="40"/>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row>
    <row r="33" spans="1:108" s="2" customFormat="1" ht="18" customHeight="1" thickBot="1">
      <c r="A33" s="57" t="s">
        <v>45</v>
      </c>
      <c r="B33" s="58"/>
      <c r="C33" s="58"/>
      <c r="D33" s="58"/>
      <c r="E33" s="59"/>
      <c r="F33" s="59"/>
      <c r="G33" s="60"/>
      <c r="H33" s="60"/>
      <c r="I33" s="61">
        <f>SUM(I17:I21)</f>
        <v>0</v>
      </c>
      <c r="J33" s="62"/>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row>
    <row r="34" spans="1:108" s="1" customFormat="1">
      <c r="A34" s="63"/>
      <c r="B34" s="64"/>
      <c r="C34" s="64"/>
      <c r="D34" s="64"/>
      <c r="E34" s="65"/>
      <c r="F34" s="23"/>
      <c r="G34" s="24"/>
      <c r="H34" s="24"/>
      <c r="I34" s="66"/>
      <c r="J34" s="67"/>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row>
    <row r="35" spans="1:108" s="1" customFormat="1">
      <c r="A35" s="115" t="s">
        <v>56</v>
      </c>
      <c r="B35" s="115"/>
      <c r="C35" s="115"/>
      <c r="D35" s="115"/>
      <c r="E35" s="115"/>
      <c r="F35" s="115"/>
      <c r="G35" s="115"/>
      <c r="H35" s="115"/>
      <c r="I35" s="115"/>
      <c r="J35" s="116"/>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row>
    <row r="36" spans="1:108" s="1" customFormat="1">
      <c r="A36" s="40" t="s">
        <v>62</v>
      </c>
      <c r="B36" s="104" t="s">
        <v>49</v>
      </c>
      <c r="C36" s="34"/>
      <c r="D36" s="34"/>
      <c r="E36" s="35"/>
      <c r="F36" s="35">
        <f t="shared" ref="F36:F43" si="8">C36*D36*E36</f>
        <v>0</v>
      </c>
      <c r="G36" s="36"/>
      <c r="H36" s="36">
        <f t="shared" ref="H36:H43" si="9">C36*D36*G36</f>
        <v>0</v>
      </c>
      <c r="I36" s="37"/>
      <c r="J36" s="40" t="s">
        <v>167</v>
      </c>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row>
    <row r="37" spans="1:108" s="1" customFormat="1" ht="26.25">
      <c r="A37" s="40" t="s">
        <v>64</v>
      </c>
      <c r="B37" s="104" t="s">
        <v>16</v>
      </c>
      <c r="C37" s="34"/>
      <c r="D37" s="34"/>
      <c r="E37" s="35"/>
      <c r="F37" s="35">
        <f t="shared" si="8"/>
        <v>0</v>
      </c>
      <c r="G37" s="36"/>
      <c r="H37" s="36">
        <f t="shared" si="9"/>
        <v>0</v>
      </c>
      <c r="I37" s="37"/>
      <c r="J37" s="38" t="s">
        <v>170</v>
      </c>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row>
    <row r="38" spans="1:108" s="1" customFormat="1">
      <c r="A38" s="40" t="s">
        <v>65</v>
      </c>
      <c r="B38" s="104" t="s">
        <v>49</v>
      </c>
      <c r="C38" s="34"/>
      <c r="D38" s="34"/>
      <c r="E38" s="35"/>
      <c r="F38" s="35">
        <f t="shared" si="8"/>
        <v>0</v>
      </c>
      <c r="G38" s="36"/>
      <c r="H38" s="36">
        <f t="shared" si="9"/>
        <v>0</v>
      </c>
      <c r="I38" s="37"/>
      <c r="J38" s="38" t="s">
        <v>171</v>
      </c>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row>
    <row r="39" spans="1:108" s="1" customFormat="1">
      <c r="A39" s="40" t="s">
        <v>67</v>
      </c>
      <c r="B39" s="104" t="s">
        <v>49</v>
      </c>
      <c r="C39" s="34"/>
      <c r="D39" s="34"/>
      <c r="E39" s="35"/>
      <c r="F39" s="35">
        <f t="shared" si="8"/>
        <v>0</v>
      </c>
      <c r="G39" s="36"/>
      <c r="H39" s="36">
        <f t="shared" si="9"/>
        <v>0</v>
      </c>
      <c r="I39" s="37"/>
      <c r="J39" s="40" t="s">
        <v>68</v>
      </c>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row>
    <row r="40" spans="1:108" s="1" customFormat="1">
      <c r="A40" s="75" t="s">
        <v>57</v>
      </c>
      <c r="B40" s="104" t="s">
        <v>50</v>
      </c>
      <c r="C40" s="34"/>
      <c r="D40" s="34"/>
      <c r="E40" s="35"/>
      <c r="F40" s="35">
        <f t="shared" ref="F40" si="10">C40*D40*E40</f>
        <v>0</v>
      </c>
      <c r="G40" s="36"/>
      <c r="H40" s="36">
        <f t="shared" ref="H40" si="11">C40*D40*G40</f>
        <v>0</v>
      </c>
      <c r="I40" s="37"/>
      <c r="J40" s="99" t="s">
        <v>159</v>
      </c>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row>
    <row r="41" spans="1:108" s="1" customFormat="1">
      <c r="A41" s="75" t="s">
        <v>58</v>
      </c>
      <c r="B41" s="104" t="s">
        <v>51</v>
      </c>
      <c r="C41" s="34"/>
      <c r="D41" s="34"/>
      <c r="E41" s="35"/>
      <c r="F41" s="35">
        <f t="shared" ref="F41:F42" si="12">C41*D41*E41</f>
        <v>0</v>
      </c>
      <c r="G41" s="36"/>
      <c r="H41" s="36">
        <f t="shared" ref="H41:H42" si="13">C41*D41*G41</f>
        <v>0</v>
      </c>
      <c r="I41" s="37"/>
      <c r="J41" s="40" t="s">
        <v>161</v>
      </c>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row>
    <row r="42" spans="1:108" s="1" customFormat="1">
      <c r="A42" s="75" t="s">
        <v>59</v>
      </c>
      <c r="B42" s="104" t="s">
        <v>52</v>
      </c>
      <c r="C42" s="34"/>
      <c r="D42" s="34"/>
      <c r="E42" s="35"/>
      <c r="F42" s="35">
        <f t="shared" si="12"/>
        <v>0</v>
      </c>
      <c r="G42" s="36"/>
      <c r="H42" s="36">
        <f t="shared" si="13"/>
        <v>0</v>
      </c>
      <c r="I42" s="37"/>
      <c r="J42" s="40" t="s">
        <v>128</v>
      </c>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row>
    <row r="43" spans="1:108" s="1" customFormat="1" ht="26.25">
      <c r="A43" s="40" t="s">
        <v>60</v>
      </c>
      <c r="B43" s="104"/>
      <c r="C43" s="34"/>
      <c r="D43" s="34"/>
      <c r="E43" s="35"/>
      <c r="F43" s="35">
        <f t="shared" si="8"/>
        <v>0</v>
      </c>
      <c r="G43" s="36"/>
      <c r="H43" s="36">
        <f t="shared" si="9"/>
        <v>0</v>
      </c>
      <c r="I43" s="37"/>
      <c r="J43" s="40" t="s">
        <v>69</v>
      </c>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row>
    <row r="44" spans="1:108" s="1" customFormat="1">
      <c r="A44" s="40" t="s">
        <v>61</v>
      </c>
      <c r="B44" s="104" t="s">
        <v>53</v>
      </c>
      <c r="C44" s="34"/>
      <c r="D44" s="34"/>
      <c r="E44" s="35"/>
      <c r="F44" s="35">
        <f t="shared" ref="F44" si="14">C44*D44*E44</f>
        <v>0</v>
      </c>
      <c r="G44" s="36"/>
      <c r="H44" s="36">
        <f t="shared" ref="H44" si="15">C44*D44*G44</f>
        <v>0</v>
      </c>
      <c r="I44" s="37"/>
      <c r="J44" s="40" t="s">
        <v>71</v>
      </c>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row>
    <row r="45" spans="1:108" s="1" customFormat="1">
      <c r="A45" s="40"/>
      <c r="B45" s="104"/>
      <c r="C45" s="34"/>
      <c r="D45" s="34"/>
      <c r="E45" s="35"/>
      <c r="F45" s="35"/>
      <c r="G45" s="36"/>
      <c r="H45" s="36"/>
      <c r="I45" s="37"/>
      <c r="J45" s="40"/>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row>
    <row r="46" spans="1:108" s="1" customFormat="1" ht="15.75" thickBot="1">
      <c r="A46" s="57" t="s">
        <v>45</v>
      </c>
      <c r="B46" s="58"/>
      <c r="C46" s="58"/>
      <c r="D46" s="58"/>
      <c r="E46" s="59"/>
      <c r="F46" s="59"/>
      <c r="G46" s="60"/>
      <c r="H46" s="60"/>
      <c r="I46" s="61">
        <f>SUM(I26:I30)</f>
        <v>0</v>
      </c>
      <c r="J46" s="62"/>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row>
    <row r="47" spans="1:108" s="1" customFormat="1" ht="15.75" thickBot="1">
      <c r="A47" s="63"/>
      <c r="B47" s="64"/>
      <c r="C47" s="64"/>
      <c r="D47" s="64"/>
      <c r="E47" s="65"/>
      <c r="F47" s="23"/>
      <c r="G47" s="24"/>
      <c r="H47" s="24"/>
      <c r="I47" s="66"/>
      <c r="J47" s="68"/>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row>
    <row r="48" spans="1:108" s="1" customFormat="1" ht="15.75" thickBot="1">
      <c r="A48" s="69" t="s">
        <v>72</v>
      </c>
      <c r="B48" s="70"/>
      <c r="C48" s="70"/>
      <c r="D48" s="70"/>
      <c r="E48" s="71"/>
      <c r="F48" s="71"/>
      <c r="G48" s="72"/>
      <c r="H48" s="72"/>
      <c r="I48" s="73">
        <f>I46+I33+I24+I17</f>
        <v>0</v>
      </c>
      <c r="J48" s="74"/>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row>
    <row r="49" spans="1:108" s="1" customFormat="1">
      <c r="A49" s="63"/>
      <c r="B49" s="64"/>
      <c r="C49" s="64"/>
      <c r="D49" s="64"/>
      <c r="E49" s="65"/>
      <c r="F49" s="23"/>
      <c r="G49" s="24"/>
      <c r="H49" s="24"/>
      <c r="I49" s="66"/>
      <c r="J49" s="67"/>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row>
    <row r="50" spans="1:108" s="1" customFormat="1" ht="31.5">
      <c r="A50" s="100" t="s">
        <v>73</v>
      </c>
      <c r="B50" s="27"/>
      <c r="C50" s="27"/>
      <c r="D50" s="27"/>
      <c r="E50" s="28"/>
      <c r="F50" s="29"/>
      <c r="G50" s="30"/>
      <c r="H50" s="30"/>
      <c r="I50" s="31"/>
      <c r="J50" s="32"/>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row>
    <row r="51" spans="1:108" s="1" customFormat="1">
      <c r="A51" s="115" t="s">
        <v>74</v>
      </c>
      <c r="B51" s="115"/>
      <c r="C51" s="115"/>
      <c r="D51" s="115"/>
      <c r="E51" s="115"/>
      <c r="F51" s="115"/>
      <c r="G51" s="115"/>
      <c r="H51" s="115"/>
      <c r="I51" s="115"/>
      <c r="J51" s="116"/>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row>
    <row r="52" spans="1:108" s="1" customFormat="1">
      <c r="A52" s="40" t="s">
        <v>75</v>
      </c>
      <c r="B52" s="104" t="s">
        <v>16</v>
      </c>
      <c r="C52" s="34"/>
      <c r="D52" s="34"/>
      <c r="E52" s="35"/>
      <c r="F52" s="35">
        <f t="shared" ref="F52" si="16">C52*D52*E52</f>
        <v>0</v>
      </c>
      <c r="G52" s="36"/>
      <c r="H52" s="36">
        <f t="shared" ref="H52" si="17">C52*D52*G52</f>
        <v>0</v>
      </c>
      <c r="I52" s="37"/>
      <c r="J52" s="38" t="s">
        <v>172</v>
      </c>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row>
    <row r="53" spans="1:108" s="1" customFormat="1">
      <c r="A53" s="39" t="s">
        <v>76</v>
      </c>
      <c r="B53" s="104" t="s">
        <v>14</v>
      </c>
      <c r="C53" s="34"/>
      <c r="D53" s="34"/>
      <c r="E53" s="35"/>
      <c r="F53" s="35">
        <f t="shared" ref="F53:F54" si="18">C53*D53*E53</f>
        <v>0</v>
      </c>
      <c r="G53" s="36"/>
      <c r="H53" s="36">
        <f t="shared" ref="H53:H54" si="19">C53*D53*G53</f>
        <v>0</v>
      </c>
      <c r="I53" s="37"/>
      <c r="J53" s="38" t="s">
        <v>176</v>
      </c>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row>
    <row r="54" spans="1:108" s="1" customFormat="1" ht="26.25">
      <c r="A54" s="75" t="s">
        <v>77</v>
      </c>
      <c r="B54" s="104" t="s">
        <v>16</v>
      </c>
      <c r="C54" s="34"/>
      <c r="D54" s="34"/>
      <c r="E54" s="35"/>
      <c r="F54" s="35">
        <f t="shared" si="18"/>
        <v>0</v>
      </c>
      <c r="G54" s="36"/>
      <c r="H54" s="36">
        <f t="shared" si="19"/>
        <v>0</v>
      </c>
      <c r="I54" s="37"/>
      <c r="J54" s="38" t="s">
        <v>172</v>
      </c>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row>
    <row r="55" spans="1:108" s="1" customFormat="1">
      <c r="A55" s="33"/>
      <c r="B55" s="34"/>
      <c r="C55" s="34"/>
      <c r="D55" s="34"/>
      <c r="E55" s="35"/>
      <c r="F55" s="35"/>
      <c r="G55" s="36"/>
      <c r="H55" s="36"/>
      <c r="I55" s="37"/>
      <c r="J55" s="40"/>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row>
    <row r="56" spans="1:108" s="1" customFormat="1" ht="15.75" thickBot="1">
      <c r="A56" s="41" t="s">
        <v>0</v>
      </c>
      <c r="B56" s="42"/>
      <c r="C56" s="42"/>
      <c r="D56" s="42"/>
      <c r="E56" s="43"/>
      <c r="F56" s="43"/>
      <c r="G56" s="44"/>
      <c r="H56" s="44"/>
      <c r="I56" s="45">
        <f>SUM(I52:I54)</f>
        <v>0</v>
      </c>
      <c r="J56" s="4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row>
    <row r="57" spans="1:108" s="1" customFormat="1">
      <c r="A57" s="63"/>
      <c r="B57" s="64"/>
      <c r="C57" s="64"/>
      <c r="D57" s="64"/>
      <c r="E57" s="65"/>
      <c r="F57" s="23"/>
      <c r="G57" s="24"/>
      <c r="H57" s="24"/>
      <c r="I57" s="66"/>
      <c r="J57" s="6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row>
    <row r="58" spans="1:108" s="1" customFormat="1">
      <c r="A58" s="115" t="s">
        <v>193</v>
      </c>
      <c r="B58" s="115"/>
      <c r="C58" s="115"/>
      <c r="D58" s="115"/>
      <c r="E58" s="115"/>
      <c r="F58" s="115"/>
      <c r="G58" s="115"/>
      <c r="H58" s="115"/>
      <c r="I58" s="115"/>
      <c r="J58" s="116"/>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row>
    <row r="59" spans="1:108" s="1" customFormat="1">
      <c r="A59" s="40" t="s">
        <v>75</v>
      </c>
      <c r="B59" s="104" t="s">
        <v>16</v>
      </c>
      <c r="C59" s="34"/>
      <c r="D59" s="34"/>
      <c r="E59" s="35"/>
      <c r="F59" s="35">
        <f t="shared" ref="F59" si="20">C59*D59*E59</f>
        <v>0</v>
      </c>
      <c r="G59" s="36"/>
      <c r="H59" s="36">
        <f t="shared" ref="H59" si="21">C59*D59*G59</f>
        <v>0</v>
      </c>
      <c r="I59" s="37">
        <f>F59*B193</f>
        <v>0</v>
      </c>
      <c r="J59" s="38" t="s">
        <v>172</v>
      </c>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row>
    <row r="60" spans="1:108" s="1" customFormat="1">
      <c r="A60" s="39" t="s">
        <v>91</v>
      </c>
      <c r="B60" s="104" t="s">
        <v>15</v>
      </c>
      <c r="C60" s="34"/>
      <c r="D60" s="34"/>
      <c r="E60" s="35"/>
      <c r="F60" s="35">
        <f t="shared" ref="F60:F63" si="22">C60*D60*E60</f>
        <v>0</v>
      </c>
      <c r="G60" s="36"/>
      <c r="H60" s="36">
        <f t="shared" ref="H60:H63" si="23">C60*D60*G60</f>
        <v>0</v>
      </c>
      <c r="I60" s="37">
        <f>F60*B194</f>
        <v>0</v>
      </c>
      <c r="J60" s="38" t="s">
        <v>173</v>
      </c>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row>
    <row r="61" spans="1:108" s="1" customFormat="1">
      <c r="A61" s="39" t="s">
        <v>89</v>
      </c>
      <c r="B61" s="104" t="s">
        <v>15</v>
      </c>
      <c r="C61" s="34"/>
      <c r="D61" s="34"/>
      <c r="E61" s="35"/>
      <c r="F61" s="35">
        <f t="shared" si="22"/>
        <v>0</v>
      </c>
      <c r="G61" s="36"/>
      <c r="H61" s="36">
        <f t="shared" si="23"/>
        <v>0</v>
      </c>
      <c r="I61" s="37">
        <f>F61*B195</f>
        <v>0</v>
      </c>
      <c r="J61" s="38" t="s">
        <v>92</v>
      </c>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row>
    <row r="62" spans="1:108" s="1" customFormat="1" ht="26.25">
      <c r="A62" s="75" t="s">
        <v>90</v>
      </c>
      <c r="B62" s="104" t="s">
        <v>15</v>
      </c>
      <c r="C62" s="34"/>
      <c r="D62" s="34"/>
      <c r="E62" s="35"/>
      <c r="F62" s="35">
        <f t="shared" si="22"/>
        <v>0</v>
      </c>
      <c r="G62" s="36"/>
      <c r="H62" s="36">
        <f t="shared" si="23"/>
        <v>0</v>
      </c>
      <c r="I62" s="37">
        <f>F62*B196</f>
        <v>0</v>
      </c>
      <c r="J62" s="38" t="s">
        <v>92</v>
      </c>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row>
    <row r="63" spans="1:108" s="1" customFormat="1">
      <c r="A63" s="39" t="s">
        <v>21</v>
      </c>
      <c r="B63" s="104" t="s">
        <v>16</v>
      </c>
      <c r="C63" s="34"/>
      <c r="D63" s="34"/>
      <c r="E63" s="35"/>
      <c r="F63" s="35">
        <f t="shared" si="22"/>
        <v>0</v>
      </c>
      <c r="G63" s="36"/>
      <c r="H63" s="36">
        <f t="shared" si="23"/>
        <v>0</v>
      </c>
      <c r="I63" s="37">
        <f>F63*B197</f>
        <v>0</v>
      </c>
      <c r="J63" s="40" t="s">
        <v>177</v>
      </c>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row>
    <row r="64" spans="1:108" s="1" customFormat="1">
      <c r="A64" s="33"/>
      <c r="B64" s="34"/>
      <c r="C64" s="34"/>
      <c r="D64" s="34"/>
      <c r="E64" s="35"/>
      <c r="F64" s="35"/>
      <c r="G64" s="36"/>
      <c r="H64" s="36"/>
      <c r="I64" s="37"/>
      <c r="J64" s="40"/>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row>
    <row r="65" spans="1:108" s="1" customFormat="1" ht="15.75" thickBot="1">
      <c r="A65" s="41" t="s">
        <v>46</v>
      </c>
      <c r="B65" s="42"/>
      <c r="C65" s="42"/>
      <c r="D65" s="42"/>
      <c r="E65" s="43"/>
      <c r="F65" s="43"/>
      <c r="G65" s="44"/>
      <c r="H65" s="44"/>
      <c r="I65" s="45">
        <f>SUM(I59:I61)</f>
        <v>0</v>
      </c>
      <c r="J65" s="46"/>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row>
    <row r="66" spans="1:108" s="1" customFormat="1">
      <c r="A66" s="63"/>
      <c r="B66" s="64"/>
      <c r="C66" s="64"/>
      <c r="D66" s="64"/>
      <c r="E66" s="65"/>
      <c r="F66" s="23"/>
      <c r="G66" s="24"/>
      <c r="H66" s="24"/>
      <c r="I66" s="66"/>
      <c r="J66" s="67"/>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row>
    <row r="67" spans="1:108" s="1" customFormat="1">
      <c r="A67" s="115" t="s">
        <v>93</v>
      </c>
      <c r="B67" s="115"/>
      <c r="C67" s="115"/>
      <c r="D67" s="115"/>
      <c r="E67" s="115"/>
      <c r="F67" s="115"/>
      <c r="G67" s="115"/>
      <c r="H67" s="115"/>
      <c r="I67" s="115"/>
      <c r="J67" s="116"/>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row>
    <row r="68" spans="1:108" s="1" customFormat="1" ht="25.5">
      <c r="A68" s="40" t="s">
        <v>197</v>
      </c>
      <c r="B68" s="104" t="s">
        <v>16</v>
      </c>
      <c r="C68" s="34"/>
      <c r="D68" s="34"/>
      <c r="E68" s="35"/>
      <c r="F68" s="35">
        <f t="shared" ref="F68:F72" si="24">C68*D68*E68</f>
        <v>0</v>
      </c>
      <c r="G68" s="36"/>
      <c r="H68" s="36">
        <f t="shared" ref="H68:H72" si="25">C68*D68*G68</f>
        <v>0</v>
      </c>
      <c r="I68" s="37">
        <f>F68*B202</f>
        <v>0</v>
      </c>
      <c r="J68" s="38" t="s">
        <v>194</v>
      </c>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row>
    <row r="69" spans="1:108" s="1" customFormat="1">
      <c r="A69" s="39" t="s">
        <v>94</v>
      </c>
      <c r="B69" s="104" t="s">
        <v>16</v>
      </c>
      <c r="C69" s="34"/>
      <c r="D69" s="34"/>
      <c r="E69" s="35"/>
      <c r="F69" s="35">
        <f t="shared" si="24"/>
        <v>0</v>
      </c>
      <c r="G69" s="36"/>
      <c r="H69" s="36">
        <f t="shared" si="25"/>
        <v>0</v>
      </c>
      <c r="I69" s="37">
        <f>F69*B203</f>
        <v>0</v>
      </c>
      <c r="J69" s="38" t="s">
        <v>178</v>
      </c>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row>
    <row r="70" spans="1:108" s="1" customFormat="1" ht="25.5">
      <c r="A70" s="39" t="s">
        <v>95</v>
      </c>
      <c r="B70" s="104" t="s">
        <v>16</v>
      </c>
      <c r="C70" s="34"/>
      <c r="D70" s="34"/>
      <c r="E70" s="35"/>
      <c r="F70" s="35">
        <f t="shared" si="24"/>
        <v>0</v>
      </c>
      <c r="G70" s="36"/>
      <c r="H70" s="36">
        <f t="shared" si="25"/>
        <v>0</v>
      </c>
      <c r="I70" s="37">
        <f>F70*B204</f>
        <v>0</v>
      </c>
      <c r="J70" s="38" t="s">
        <v>99</v>
      </c>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row>
    <row r="71" spans="1:108" s="1" customFormat="1" ht="25.5">
      <c r="A71" s="75" t="s">
        <v>96</v>
      </c>
      <c r="B71" s="104" t="s">
        <v>15</v>
      </c>
      <c r="C71" s="34"/>
      <c r="D71" s="34"/>
      <c r="E71" s="35"/>
      <c r="F71" s="35">
        <f t="shared" si="24"/>
        <v>0</v>
      </c>
      <c r="G71" s="36"/>
      <c r="H71" s="36">
        <f t="shared" si="25"/>
        <v>0</v>
      </c>
      <c r="I71" s="37">
        <f>F71*B205</f>
        <v>0</v>
      </c>
      <c r="J71" s="38" t="s">
        <v>187</v>
      </c>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row>
    <row r="72" spans="1:108" s="1" customFormat="1">
      <c r="A72" s="39" t="s">
        <v>98</v>
      </c>
      <c r="B72" s="104" t="s">
        <v>16</v>
      </c>
      <c r="C72" s="34"/>
      <c r="D72" s="34"/>
      <c r="E72" s="35"/>
      <c r="F72" s="35">
        <f t="shared" si="24"/>
        <v>0</v>
      </c>
      <c r="G72" s="36"/>
      <c r="H72" s="36">
        <f t="shared" si="25"/>
        <v>0</v>
      </c>
      <c r="I72" s="37">
        <f>F72*B206</f>
        <v>0</v>
      </c>
      <c r="J72" s="40" t="s">
        <v>179</v>
      </c>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row>
    <row r="73" spans="1:108" s="1" customFormat="1">
      <c r="A73" s="39" t="s">
        <v>97</v>
      </c>
      <c r="B73" s="104"/>
      <c r="C73" s="34"/>
      <c r="D73" s="34"/>
      <c r="E73" s="35"/>
      <c r="F73" s="35"/>
      <c r="G73" s="36"/>
      <c r="H73" s="36"/>
      <c r="I73" s="37"/>
      <c r="J73" s="40" t="s">
        <v>100</v>
      </c>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row>
    <row r="74" spans="1:108" s="1" customFormat="1">
      <c r="A74" s="33"/>
      <c r="B74" s="104"/>
      <c r="C74" s="34"/>
      <c r="D74" s="34"/>
      <c r="E74" s="35"/>
      <c r="F74" s="35"/>
      <c r="G74" s="36"/>
      <c r="H74" s="36"/>
      <c r="I74" s="37"/>
      <c r="J74" s="40"/>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row>
    <row r="75" spans="1:108" s="1" customFormat="1" ht="15.75" thickBot="1">
      <c r="A75" s="41" t="s">
        <v>45</v>
      </c>
      <c r="B75" s="105"/>
      <c r="C75" s="42"/>
      <c r="D75" s="42"/>
      <c r="E75" s="43"/>
      <c r="F75" s="43"/>
      <c r="G75" s="44"/>
      <c r="H75" s="44"/>
      <c r="I75" s="45">
        <f>SUM(I68:I70)</f>
        <v>0</v>
      </c>
      <c r="J75" s="46"/>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row>
    <row r="76" spans="1:108" s="1" customFormat="1">
      <c r="A76" s="63"/>
      <c r="B76" s="64"/>
      <c r="C76" s="64"/>
      <c r="D76" s="64"/>
      <c r="E76" s="65"/>
      <c r="F76" s="23"/>
      <c r="G76" s="24"/>
      <c r="H76" s="24"/>
      <c r="I76" s="66"/>
      <c r="J76" s="67"/>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row>
    <row r="77" spans="1:108" s="1" customFormat="1">
      <c r="A77" s="115" t="s">
        <v>190</v>
      </c>
      <c r="B77" s="115"/>
      <c r="C77" s="115"/>
      <c r="D77" s="115"/>
      <c r="E77" s="115"/>
      <c r="F77" s="115"/>
      <c r="G77" s="115"/>
      <c r="H77" s="115"/>
      <c r="I77" s="115"/>
      <c r="J77" s="116"/>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row>
    <row r="78" spans="1:108" s="1" customFormat="1">
      <c r="A78" s="40" t="s">
        <v>101</v>
      </c>
      <c r="B78" s="104" t="s">
        <v>78</v>
      </c>
      <c r="C78" s="34"/>
      <c r="D78" s="34"/>
      <c r="E78" s="35"/>
      <c r="F78" s="35">
        <f t="shared" ref="F78" si="26">C78*D78*E78</f>
        <v>0</v>
      </c>
      <c r="G78" s="36"/>
      <c r="H78" s="36">
        <f t="shared" ref="H78" si="27">C78*D78*G78</f>
        <v>0</v>
      </c>
      <c r="I78" s="37"/>
      <c r="J78" s="38" t="s">
        <v>110</v>
      </c>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row>
    <row r="79" spans="1:108" s="1" customFormat="1">
      <c r="A79" s="40" t="s">
        <v>102</v>
      </c>
      <c r="B79" s="104" t="s">
        <v>78</v>
      </c>
      <c r="C79" s="34"/>
      <c r="D79" s="34"/>
      <c r="E79" s="35"/>
      <c r="F79" s="35">
        <f t="shared" ref="F79:F87" si="28">C79*D79*E79</f>
        <v>0</v>
      </c>
      <c r="G79" s="36"/>
      <c r="H79" s="36">
        <f t="shared" ref="H79:H87" si="29">C79*D79*G79</f>
        <v>0</v>
      </c>
      <c r="I79" s="37"/>
      <c r="J79" s="38" t="s">
        <v>111</v>
      </c>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row>
    <row r="80" spans="1:108" s="1" customFormat="1">
      <c r="A80" s="33" t="s">
        <v>198</v>
      </c>
      <c r="B80" s="104" t="s">
        <v>16</v>
      </c>
      <c r="C80" s="34"/>
      <c r="D80" s="34"/>
      <c r="E80" s="35"/>
      <c r="F80" s="35">
        <f t="shared" si="28"/>
        <v>0</v>
      </c>
      <c r="G80" s="36"/>
      <c r="H80" s="36">
        <f t="shared" si="29"/>
        <v>0</v>
      </c>
      <c r="I80" s="37"/>
      <c r="J80" s="38" t="s">
        <v>116</v>
      </c>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row>
    <row r="81" spans="1:108" s="1" customFormat="1">
      <c r="A81" s="33" t="s">
        <v>103</v>
      </c>
      <c r="B81" s="104" t="s">
        <v>79</v>
      </c>
      <c r="C81" s="34"/>
      <c r="D81" s="34"/>
      <c r="E81" s="35"/>
      <c r="F81" s="35">
        <f t="shared" si="28"/>
        <v>0</v>
      </c>
      <c r="G81" s="36"/>
      <c r="H81" s="36">
        <f t="shared" si="29"/>
        <v>0</v>
      </c>
      <c r="I81" s="37"/>
      <c r="J81" s="40" t="s">
        <v>112</v>
      </c>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row>
    <row r="82" spans="1:108" s="1" customFormat="1">
      <c r="A82" s="39" t="s">
        <v>108</v>
      </c>
      <c r="B82" s="104" t="s">
        <v>79</v>
      </c>
      <c r="C82" s="34"/>
      <c r="D82" s="34"/>
      <c r="E82" s="35"/>
      <c r="F82" s="35">
        <f t="shared" ref="F82:F83" si="30">C82*D82*E82</f>
        <v>0</v>
      </c>
      <c r="G82" s="36"/>
      <c r="H82" s="36">
        <f t="shared" ref="H82:H83" si="31">C82*D82*G82</f>
        <v>0</v>
      </c>
      <c r="I82" s="37"/>
      <c r="J82" s="40" t="s">
        <v>113</v>
      </c>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row>
    <row r="83" spans="1:108" s="1" customFormat="1">
      <c r="A83" s="39" t="s">
        <v>104</v>
      </c>
      <c r="B83" s="104" t="s">
        <v>80</v>
      </c>
      <c r="C83" s="34"/>
      <c r="D83" s="34"/>
      <c r="E83" s="35"/>
      <c r="F83" s="35">
        <f t="shared" si="30"/>
        <v>0</v>
      </c>
      <c r="G83" s="36"/>
      <c r="H83" s="36">
        <f t="shared" si="31"/>
        <v>0</v>
      </c>
      <c r="I83" s="37"/>
      <c r="J83" s="40" t="s">
        <v>114</v>
      </c>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row>
    <row r="84" spans="1:108" s="1" customFormat="1">
      <c r="A84" s="39" t="s">
        <v>105</v>
      </c>
      <c r="B84" s="104" t="s">
        <v>52</v>
      </c>
      <c r="C84" s="34"/>
      <c r="D84" s="34"/>
      <c r="E84" s="35"/>
      <c r="F84" s="35">
        <f t="shared" ref="F84" si="32">C84*D84*E84</f>
        <v>0</v>
      </c>
      <c r="G84" s="36"/>
      <c r="H84" s="36">
        <f t="shared" ref="H84" si="33">C84*D84*G84</f>
        <v>0</v>
      </c>
      <c r="I84" s="37"/>
      <c r="J84" s="114" t="s">
        <v>189</v>
      </c>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row>
    <row r="85" spans="1:108" s="1" customFormat="1">
      <c r="A85" s="39" t="s">
        <v>106</v>
      </c>
      <c r="B85" s="104"/>
      <c r="C85" s="34"/>
      <c r="D85" s="34"/>
      <c r="E85" s="35"/>
      <c r="F85" s="35">
        <f t="shared" si="28"/>
        <v>0</v>
      </c>
      <c r="G85" s="36"/>
      <c r="H85" s="36">
        <f t="shared" si="29"/>
        <v>0</v>
      </c>
      <c r="I85" s="37"/>
      <c r="J85" s="40" t="s">
        <v>115</v>
      </c>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row>
    <row r="86" spans="1:108" s="1" customFormat="1" ht="26.25">
      <c r="A86" s="39" t="s">
        <v>107</v>
      </c>
      <c r="B86" s="104" t="s">
        <v>81</v>
      </c>
      <c r="C86" s="34"/>
      <c r="D86" s="34"/>
      <c r="E86" s="35"/>
      <c r="F86" s="35">
        <f t="shared" si="28"/>
        <v>0</v>
      </c>
      <c r="G86" s="36"/>
      <c r="H86" s="36">
        <f t="shared" si="29"/>
        <v>0</v>
      </c>
      <c r="I86" s="37"/>
      <c r="J86" s="40" t="s">
        <v>188</v>
      </c>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row>
    <row r="87" spans="1:108" s="1" customFormat="1">
      <c r="A87" s="39" t="s">
        <v>109</v>
      </c>
      <c r="B87" s="104" t="s">
        <v>16</v>
      </c>
      <c r="C87" s="34"/>
      <c r="D87" s="34"/>
      <c r="E87" s="35"/>
      <c r="F87" s="35">
        <f t="shared" si="28"/>
        <v>0</v>
      </c>
      <c r="G87" s="36"/>
      <c r="H87" s="36">
        <f t="shared" si="29"/>
        <v>0</v>
      </c>
      <c r="I87" s="37"/>
      <c r="J87" s="40" t="s">
        <v>179</v>
      </c>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row>
    <row r="88" spans="1:108" s="1" customFormat="1">
      <c r="A88" s="33"/>
      <c r="B88" s="104"/>
      <c r="C88" s="34"/>
      <c r="D88" s="34"/>
      <c r="E88" s="35"/>
      <c r="F88" s="35"/>
      <c r="G88" s="36"/>
      <c r="H88" s="36"/>
      <c r="I88" s="37"/>
      <c r="J88" s="40"/>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row>
    <row r="89" spans="1:108" s="1" customFormat="1" ht="15.75" thickBot="1">
      <c r="A89" s="41" t="s">
        <v>117</v>
      </c>
      <c r="B89" s="42"/>
      <c r="C89" s="42"/>
      <c r="D89" s="42"/>
      <c r="E89" s="43"/>
      <c r="F89" s="43"/>
      <c r="G89" s="44"/>
      <c r="H89" s="44"/>
      <c r="I89" s="45">
        <f>SUM(I81:I86)</f>
        <v>0</v>
      </c>
      <c r="J89" s="46"/>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row>
    <row r="90" spans="1:108" s="1" customFormat="1">
      <c r="A90" s="76"/>
      <c r="B90" s="77"/>
      <c r="C90" s="77"/>
      <c r="D90" s="77"/>
      <c r="E90" s="23"/>
      <c r="F90" s="23"/>
      <c r="G90" s="24"/>
      <c r="H90" s="24"/>
      <c r="I90" s="66"/>
      <c r="J90" s="26"/>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row>
    <row r="91" spans="1:108" s="1" customFormat="1">
      <c r="A91" s="115" t="s">
        <v>191</v>
      </c>
      <c r="B91" s="115"/>
      <c r="C91" s="115"/>
      <c r="D91" s="115"/>
      <c r="E91" s="115"/>
      <c r="F91" s="115"/>
      <c r="G91" s="115"/>
      <c r="H91" s="115"/>
      <c r="I91" s="115"/>
      <c r="J91" s="116"/>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row>
    <row r="92" spans="1:108" s="1" customFormat="1">
      <c r="A92" s="33" t="s">
        <v>62</v>
      </c>
      <c r="B92" s="104" t="s">
        <v>14</v>
      </c>
      <c r="C92" s="34"/>
      <c r="D92" s="34"/>
      <c r="E92" s="35"/>
      <c r="F92" s="35">
        <f t="shared" ref="F92:F100" si="34">C92*D92*E92</f>
        <v>0</v>
      </c>
      <c r="G92" s="36"/>
      <c r="H92" s="36">
        <f t="shared" ref="H92:H100" si="35">C92*D92*G92</f>
        <v>0</v>
      </c>
      <c r="I92" s="37"/>
      <c r="J92" s="40" t="s">
        <v>124</v>
      </c>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row>
    <row r="93" spans="1:108" s="1" customFormat="1" ht="26.25">
      <c r="A93" s="40" t="s">
        <v>118</v>
      </c>
      <c r="B93" s="104" t="s">
        <v>16</v>
      </c>
      <c r="C93" s="34"/>
      <c r="D93" s="34"/>
      <c r="E93" s="35"/>
      <c r="F93" s="35">
        <f t="shared" si="34"/>
        <v>0</v>
      </c>
      <c r="G93" s="36"/>
      <c r="H93" s="36">
        <f t="shared" si="35"/>
        <v>0</v>
      </c>
      <c r="I93" s="37"/>
      <c r="J93" s="38" t="s">
        <v>199</v>
      </c>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row>
    <row r="94" spans="1:108" s="1" customFormat="1">
      <c r="A94" s="33" t="s">
        <v>63</v>
      </c>
      <c r="B94" s="104" t="s">
        <v>14</v>
      </c>
      <c r="C94" s="34"/>
      <c r="D94" s="34"/>
      <c r="E94" s="35"/>
      <c r="F94" s="35">
        <f t="shared" si="34"/>
        <v>0</v>
      </c>
      <c r="G94" s="36"/>
      <c r="H94" s="36">
        <f t="shared" si="35"/>
        <v>0</v>
      </c>
      <c r="I94" s="37"/>
      <c r="J94" s="38" t="s">
        <v>180</v>
      </c>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row>
    <row r="95" spans="1:108" s="1" customFormat="1">
      <c r="A95" s="33" t="s">
        <v>66</v>
      </c>
      <c r="B95" s="104" t="s">
        <v>14</v>
      </c>
      <c r="C95" s="34"/>
      <c r="D95" s="34"/>
      <c r="E95" s="35"/>
      <c r="F95" s="35">
        <f t="shared" si="34"/>
        <v>0</v>
      </c>
      <c r="G95" s="36"/>
      <c r="H95" s="36">
        <f t="shared" si="35"/>
        <v>0</v>
      </c>
      <c r="I95" s="37"/>
      <c r="J95" s="40" t="s">
        <v>125</v>
      </c>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row>
    <row r="96" spans="1:108" s="1" customFormat="1" ht="26.25">
      <c r="A96" s="39" t="s">
        <v>119</v>
      </c>
      <c r="B96" s="104" t="s">
        <v>78</v>
      </c>
      <c r="C96" s="34"/>
      <c r="D96" s="34"/>
      <c r="E96" s="35"/>
      <c r="F96" s="35">
        <f t="shared" si="34"/>
        <v>0</v>
      </c>
      <c r="G96" s="36"/>
      <c r="H96" s="36">
        <f t="shared" si="35"/>
        <v>0</v>
      </c>
      <c r="I96" s="37"/>
      <c r="J96" s="40" t="s">
        <v>126</v>
      </c>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row>
    <row r="97" spans="1:108" s="1" customFormat="1">
      <c r="A97" s="39" t="s">
        <v>58</v>
      </c>
      <c r="B97" s="104" t="s">
        <v>51</v>
      </c>
      <c r="C97" s="34"/>
      <c r="D97" s="34"/>
      <c r="E97" s="35"/>
      <c r="F97" s="35">
        <f t="shared" si="34"/>
        <v>0</v>
      </c>
      <c r="G97" s="36"/>
      <c r="H97" s="36">
        <f t="shared" si="35"/>
        <v>0</v>
      </c>
      <c r="I97" s="37"/>
      <c r="J97" s="40" t="s">
        <v>127</v>
      </c>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row>
    <row r="98" spans="1:108" s="1" customFormat="1">
      <c r="A98" s="39" t="s">
        <v>59</v>
      </c>
      <c r="B98" s="104" t="s">
        <v>52</v>
      </c>
      <c r="C98" s="34"/>
      <c r="D98" s="34"/>
      <c r="E98" s="35"/>
      <c r="F98" s="35">
        <f t="shared" si="34"/>
        <v>0</v>
      </c>
      <c r="G98" s="36"/>
      <c r="H98" s="36">
        <f t="shared" si="35"/>
        <v>0</v>
      </c>
      <c r="I98" s="37"/>
      <c r="J98" s="40" t="s">
        <v>128</v>
      </c>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row>
    <row r="99" spans="1:108" s="1" customFormat="1" ht="26.25">
      <c r="A99" s="33" t="s">
        <v>120</v>
      </c>
      <c r="B99" s="104"/>
      <c r="C99" s="34"/>
      <c r="D99" s="34"/>
      <c r="E99" s="35"/>
      <c r="F99" s="35">
        <f t="shared" si="34"/>
        <v>0</v>
      </c>
      <c r="G99" s="36"/>
      <c r="H99" s="36">
        <f t="shared" si="35"/>
        <v>0</v>
      </c>
      <c r="I99" s="37"/>
      <c r="J99" s="40" t="s">
        <v>130</v>
      </c>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row>
    <row r="100" spans="1:108" s="1" customFormat="1">
      <c r="A100" s="33" t="s">
        <v>121</v>
      </c>
      <c r="B100" s="104" t="s">
        <v>53</v>
      </c>
      <c r="C100" s="34"/>
      <c r="D100" s="34"/>
      <c r="E100" s="35"/>
      <c r="F100" s="35">
        <f t="shared" si="34"/>
        <v>0</v>
      </c>
      <c r="G100" s="36"/>
      <c r="H100" s="36">
        <f t="shared" si="35"/>
        <v>0</v>
      </c>
      <c r="I100" s="37"/>
      <c r="J100" s="40" t="s">
        <v>129</v>
      </c>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row>
    <row r="101" spans="1:108" s="1" customFormat="1">
      <c r="A101" s="33"/>
      <c r="B101" s="104"/>
      <c r="C101" s="34"/>
      <c r="D101" s="34"/>
      <c r="E101" s="35"/>
      <c r="F101" s="35"/>
      <c r="G101" s="36"/>
      <c r="H101" s="36"/>
      <c r="I101" s="37"/>
      <c r="J101" s="40"/>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row>
    <row r="102" spans="1:108" s="1" customFormat="1" ht="15.75" thickBot="1">
      <c r="A102" s="41" t="s">
        <v>122</v>
      </c>
      <c r="B102" s="42"/>
      <c r="C102" s="42"/>
      <c r="D102" s="42"/>
      <c r="E102" s="43"/>
      <c r="F102" s="43"/>
      <c r="G102" s="44"/>
      <c r="H102" s="44"/>
      <c r="I102" s="45">
        <f>SUM(I95:I97)</f>
        <v>0</v>
      </c>
      <c r="J102" s="46"/>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row>
    <row r="103" spans="1:108" s="1" customFormat="1" ht="15.75" thickBot="1">
      <c r="A103" s="76"/>
      <c r="B103" s="77"/>
      <c r="C103" s="77"/>
      <c r="D103" s="77"/>
      <c r="E103" s="23"/>
      <c r="F103" s="23"/>
      <c r="G103" s="24"/>
      <c r="H103" s="24"/>
      <c r="I103" s="66"/>
      <c r="J103" s="26"/>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row>
    <row r="104" spans="1:108" s="1" customFormat="1" ht="15.75" thickBot="1">
      <c r="A104" s="69" t="s">
        <v>123</v>
      </c>
      <c r="B104" s="70"/>
      <c r="C104" s="70"/>
      <c r="D104" s="70"/>
      <c r="E104" s="71"/>
      <c r="F104" s="71"/>
      <c r="G104" s="72"/>
      <c r="H104" s="72"/>
      <c r="I104" s="73">
        <f>I102+I89+I75+I65+I56</f>
        <v>0</v>
      </c>
      <c r="J104" s="7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row>
    <row r="105" spans="1:108" s="1" customFormat="1">
      <c r="A105" s="76"/>
      <c r="B105" s="77"/>
      <c r="C105" s="77"/>
      <c r="D105" s="77"/>
      <c r="E105" s="23"/>
      <c r="F105" s="23"/>
      <c r="G105" s="24"/>
      <c r="H105" s="24"/>
      <c r="I105" s="66"/>
      <c r="J105" s="26"/>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row>
    <row r="106" spans="1:108" s="1" customFormat="1" ht="15.75">
      <c r="A106" s="90" t="s">
        <v>131</v>
      </c>
      <c r="B106" s="27"/>
      <c r="C106" s="27"/>
      <c r="D106" s="27"/>
      <c r="E106" s="28"/>
      <c r="F106" s="78"/>
      <c r="G106" s="79"/>
      <c r="H106" s="79"/>
      <c r="I106" s="80"/>
      <c r="J106" s="81"/>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row>
    <row r="107" spans="1:108" s="1" customFormat="1">
      <c r="A107" s="115" t="s">
        <v>145</v>
      </c>
      <c r="B107" s="115"/>
      <c r="C107" s="115"/>
      <c r="D107" s="115"/>
      <c r="E107" s="115"/>
      <c r="F107" s="115"/>
      <c r="G107" s="115"/>
      <c r="H107" s="115"/>
      <c r="I107" s="115"/>
      <c r="J107" s="116"/>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row>
    <row r="108" spans="1:108" s="1" customFormat="1">
      <c r="A108" s="33" t="s">
        <v>138</v>
      </c>
      <c r="B108" s="104" t="s">
        <v>15</v>
      </c>
      <c r="C108" s="34"/>
      <c r="D108" s="34"/>
      <c r="E108" s="35"/>
      <c r="F108" s="35">
        <f t="shared" ref="F108:F120" si="36">C108*D108*E108</f>
        <v>0</v>
      </c>
      <c r="G108" s="36"/>
      <c r="H108" s="36">
        <f t="shared" ref="H108:H120" si="37">C108*D108*G108</f>
        <v>0</v>
      </c>
      <c r="I108" s="37"/>
      <c r="J108" s="38" t="s">
        <v>180</v>
      </c>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row>
    <row r="109" spans="1:108" s="1" customFormat="1">
      <c r="A109" s="33" t="s">
        <v>139</v>
      </c>
      <c r="B109" s="104"/>
      <c r="C109" s="34"/>
      <c r="D109" s="34"/>
      <c r="E109" s="35"/>
      <c r="F109" s="35">
        <f t="shared" ref="F109" si="38">C109*D109*E109</f>
        <v>0</v>
      </c>
      <c r="G109" s="36"/>
      <c r="H109" s="36">
        <f t="shared" ref="H109" si="39">C109*D109*G109</f>
        <v>0</v>
      </c>
      <c r="I109" s="37"/>
      <c r="J109" s="38" t="s">
        <v>154</v>
      </c>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row>
    <row r="110" spans="1:108" s="1" customFormat="1">
      <c r="A110" s="33" t="s">
        <v>132</v>
      </c>
      <c r="B110" s="104" t="s">
        <v>16</v>
      </c>
      <c r="C110" s="34"/>
      <c r="D110" s="34"/>
      <c r="E110" s="35"/>
      <c r="F110" s="35">
        <f t="shared" ref="F110:F111" si="40">C110*D110*E110</f>
        <v>0</v>
      </c>
      <c r="G110" s="36"/>
      <c r="H110" s="36">
        <f t="shared" ref="H110:H111" si="41">C110*D110*G110</f>
        <v>0</v>
      </c>
      <c r="I110" s="37"/>
      <c r="J110" s="38" t="s">
        <v>181</v>
      </c>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row>
    <row r="111" spans="1:108" s="1" customFormat="1">
      <c r="A111" s="39" t="s">
        <v>133</v>
      </c>
      <c r="B111" s="104" t="s">
        <v>52</v>
      </c>
      <c r="C111" s="34"/>
      <c r="D111" s="34"/>
      <c r="E111" s="35"/>
      <c r="F111" s="35">
        <f t="shared" si="40"/>
        <v>0</v>
      </c>
      <c r="G111" s="36"/>
      <c r="H111" s="36">
        <f t="shared" si="41"/>
        <v>0</v>
      </c>
      <c r="I111" s="37"/>
      <c r="J111" s="40" t="s">
        <v>155</v>
      </c>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row>
    <row r="112" spans="1:108" s="1" customFormat="1">
      <c r="A112" s="39" t="s">
        <v>144</v>
      </c>
      <c r="B112" s="104" t="s">
        <v>78</v>
      </c>
      <c r="C112" s="34"/>
      <c r="D112" s="34"/>
      <c r="E112" s="35"/>
      <c r="F112" s="35">
        <f t="shared" ref="F112" si="42">C112*D112*E112</f>
        <v>0</v>
      </c>
      <c r="G112" s="36"/>
      <c r="H112" s="36">
        <f t="shared" ref="H112" si="43">C112*D112*G112</f>
        <v>0</v>
      </c>
      <c r="I112" s="37"/>
      <c r="J112" s="40" t="s">
        <v>156</v>
      </c>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row>
    <row r="113" spans="1:108" s="1" customFormat="1">
      <c r="A113" s="39" t="s">
        <v>134</v>
      </c>
      <c r="B113" s="104" t="s">
        <v>82</v>
      </c>
      <c r="C113" s="34"/>
      <c r="D113" s="34"/>
      <c r="E113" s="35"/>
      <c r="F113" s="35">
        <f t="shared" ref="F113" si="44">C113*D113*E113</f>
        <v>0</v>
      </c>
      <c r="G113" s="36"/>
      <c r="H113" s="36">
        <f t="shared" ref="H113" si="45">C113*D113*G113</f>
        <v>0</v>
      </c>
      <c r="I113" s="37"/>
      <c r="J113" s="40" t="s">
        <v>182</v>
      </c>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row>
    <row r="114" spans="1:108" s="1" customFormat="1">
      <c r="A114" s="39" t="s">
        <v>140</v>
      </c>
      <c r="B114" s="104" t="s">
        <v>79</v>
      </c>
      <c r="C114" s="34"/>
      <c r="D114" s="34"/>
      <c r="E114" s="35"/>
      <c r="F114" s="35">
        <f>C114*D114*E114</f>
        <v>0</v>
      </c>
      <c r="G114" s="36"/>
      <c r="H114" s="36">
        <f>C114*D114*G114</f>
        <v>0</v>
      </c>
      <c r="I114" s="37"/>
      <c r="J114" s="40" t="s">
        <v>157</v>
      </c>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row>
    <row r="115" spans="1:108" s="1" customFormat="1">
      <c r="A115" s="39" t="s">
        <v>104</v>
      </c>
      <c r="B115" s="104" t="s">
        <v>80</v>
      </c>
      <c r="C115" s="34"/>
      <c r="D115" s="34"/>
      <c r="E115" s="35"/>
      <c r="F115" s="35">
        <f>C115*D115*E115</f>
        <v>0</v>
      </c>
      <c r="G115" s="36"/>
      <c r="H115" s="36">
        <f>C115*D115*G115</f>
        <v>0</v>
      </c>
      <c r="I115" s="37"/>
      <c r="J115" s="40" t="s">
        <v>158</v>
      </c>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row>
    <row r="116" spans="1:108" s="1" customFormat="1">
      <c r="A116" s="33" t="s">
        <v>103</v>
      </c>
      <c r="B116" s="104" t="s">
        <v>79</v>
      </c>
      <c r="C116" s="34"/>
      <c r="D116" s="34"/>
      <c r="E116" s="35"/>
      <c r="F116" s="35">
        <f t="shared" si="36"/>
        <v>0</v>
      </c>
      <c r="G116" s="36"/>
      <c r="H116" s="36">
        <f t="shared" si="37"/>
        <v>0</v>
      </c>
      <c r="I116" s="37"/>
      <c r="J116" s="40" t="s">
        <v>164</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row>
    <row r="117" spans="1:108" s="1" customFormat="1">
      <c r="A117" s="40" t="s">
        <v>135</v>
      </c>
      <c r="B117" s="104" t="s">
        <v>78</v>
      </c>
      <c r="C117" s="34"/>
      <c r="D117" s="34"/>
      <c r="E117" s="35"/>
      <c r="F117" s="35">
        <f>C117*D117*E117</f>
        <v>0</v>
      </c>
      <c r="G117" s="36"/>
      <c r="H117" s="36">
        <f>C117*D117*G117</f>
        <v>0</v>
      </c>
      <c r="I117" s="37"/>
      <c r="J117" s="38" t="s">
        <v>166</v>
      </c>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row>
    <row r="118" spans="1:108" s="1" customFormat="1">
      <c r="A118" s="39" t="s">
        <v>136</v>
      </c>
      <c r="B118" s="104"/>
      <c r="C118" s="34"/>
      <c r="D118" s="34"/>
      <c r="E118" s="35"/>
      <c r="F118" s="35">
        <f t="shared" si="36"/>
        <v>0</v>
      </c>
      <c r="G118" s="36"/>
      <c r="H118" s="36">
        <f t="shared" si="37"/>
        <v>0</v>
      </c>
      <c r="I118" s="37"/>
      <c r="J118" s="99" t="s">
        <v>165</v>
      </c>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row>
    <row r="119" spans="1:108" s="1" customFormat="1">
      <c r="A119" s="39" t="s">
        <v>137</v>
      </c>
      <c r="B119" s="104" t="s">
        <v>81</v>
      </c>
      <c r="C119" s="34"/>
      <c r="D119" s="34"/>
      <c r="E119" s="35"/>
      <c r="F119" s="35">
        <f t="shared" si="36"/>
        <v>0</v>
      </c>
      <c r="G119" s="36"/>
      <c r="H119" s="36">
        <f t="shared" si="37"/>
        <v>0</v>
      </c>
      <c r="I119" s="37"/>
      <c r="J119" s="99" t="s">
        <v>183</v>
      </c>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row>
    <row r="120" spans="1:108" s="2" customFormat="1" ht="18" customHeight="1">
      <c r="A120" s="39" t="s">
        <v>141</v>
      </c>
      <c r="B120" s="104" t="s">
        <v>16</v>
      </c>
      <c r="C120" s="34"/>
      <c r="D120" s="34"/>
      <c r="E120" s="35"/>
      <c r="F120" s="35">
        <f t="shared" si="36"/>
        <v>0</v>
      </c>
      <c r="G120" s="36"/>
      <c r="H120" s="36">
        <f t="shared" si="37"/>
        <v>0</v>
      </c>
      <c r="I120" s="37"/>
      <c r="J120" s="99" t="s">
        <v>184</v>
      </c>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row>
    <row r="121" spans="1:108" s="1" customFormat="1">
      <c r="A121" s="33" t="s">
        <v>62</v>
      </c>
      <c r="B121" s="104" t="s">
        <v>49</v>
      </c>
      <c r="C121" s="34"/>
      <c r="D121" s="34"/>
      <c r="E121" s="35"/>
      <c r="F121" s="35">
        <f t="shared" ref="F121" si="46">C121*D121*E121</f>
        <v>0</v>
      </c>
      <c r="G121" s="36"/>
      <c r="H121" s="36">
        <f t="shared" ref="H121" si="47">C121*D121*G121</f>
        <v>0</v>
      </c>
      <c r="I121" s="37"/>
      <c r="J121" s="99" t="s">
        <v>167</v>
      </c>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row>
    <row r="122" spans="1:108" s="1" customFormat="1" ht="26.25">
      <c r="A122" s="40" t="s">
        <v>118</v>
      </c>
      <c r="B122" s="104" t="s">
        <v>16</v>
      </c>
      <c r="C122" s="34"/>
      <c r="D122" s="34"/>
      <c r="E122" s="35"/>
      <c r="F122" s="35">
        <f t="shared" ref="F122:F128" si="48">C122*D122*E122</f>
        <v>0</v>
      </c>
      <c r="G122" s="36"/>
      <c r="H122" s="36">
        <f t="shared" ref="H122:H128" si="49">C122*D122*G122</f>
        <v>0</v>
      </c>
      <c r="I122" s="37"/>
      <c r="J122" s="110" t="s">
        <v>195</v>
      </c>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row>
    <row r="123" spans="1:108" s="1" customFormat="1">
      <c r="A123" s="33" t="s">
        <v>63</v>
      </c>
      <c r="B123" s="104" t="s">
        <v>49</v>
      </c>
      <c r="C123" s="34"/>
      <c r="D123" s="34"/>
      <c r="E123" s="35"/>
      <c r="F123" s="35">
        <f t="shared" si="48"/>
        <v>0</v>
      </c>
      <c r="G123" s="36"/>
      <c r="H123" s="36">
        <f t="shared" si="49"/>
        <v>0</v>
      </c>
      <c r="I123" s="37"/>
      <c r="J123" s="110" t="s">
        <v>185</v>
      </c>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row>
    <row r="124" spans="1:108" s="1" customFormat="1" ht="26.25">
      <c r="A124" s="39" t="s">
        <v>119</v>
      </c>
      <c r="B124" s="104" t="s">
        <v>78</v>
      </c>
      <c r="C124" s="34"/>
      <c r="D124" s="34"/>
      <c r="E124" s="35"/>
      <c r="F124" s="35">
        <f t="shared" si="48"/>
        <v>0</v>
      </c>
      <c r="G124" s="36"/>
      <c r="H124" s="36">
        <f t="shared" si="49"/>
        <v>0</v>
      </c>
      <c r="I124" s="37"/>
      <c r="J124" s="99" t="s">
        <v>168</v>
      </c>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row>
    <row r="125" spans="1:108" s="1" customFormat="1">
      <c r="A125" s="39" t="s">
        <v>58</v>
      </c>
      <c r="B125" s="104" t="s">
        <v>51</v>
      </c>
      <c r="C125" s="34"/>
      <c r="D125" s="34"/>
      <c r="E125" s="35"/>
      <c r="F125" s="35">
        <f t="shared" si="48"/>
        <v>0</v>
      </c>
      <c r="G125" s="36"/>
      <c r="H125" s="36">
        <f t="shared" si="49"/>
        <v>0</v>
      </c>
      <c r="I125" s="37"/>
      <c r="J125" s="99" t="s">
        <v>160</v>
      </c>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row>
    <row r="126" spans="1:108" s="1" customFormat="1">
      <c r="A126" s="39" t="s">
        <v>59</v>
      </c>
      <c r="B126" s="104" t="s">
        <v>52</v>
      </c>
      <c r="C126" s="34"/>
      <c r="D126" s="34"/>
      <c r="E126" s="35"/>
      <c r="F126" s="35">
        <f t="shared" si="48"/>
        <v>0</v>
      </c>
      <c r="G126" s="36"/>
      <c r="H126" s="36">
        <f t="shared" si="49"/>
        <v>0</v>
      </c>
      <c r="I126" s="37"/>
      <c r="J126" s="99" t="s">
        <v>128</v>
      </c>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row>
    <row r="127" spans="1:108" s="1" customFormat="1">
      <c r="A127" s="33" t="s">
        <v>121</v>
      </c>
      <c r="B127" s="104" t="s">
        <v>53</v>
      </c>
      <c r="C127" s="34"/>
      <c r="D127" s="34"/>
      <c r="E127" s="35"/>
      <c r="F127" s="35">
        <f t="shared" si="48"/>
        <v>0</v>
      </c>
      <c r="G127" s="36"/>
      <c r="H127" s="36">
        <f t="shared" si="49"/>
        <v>0</v>
      </c>
      <c r="I127" s="37"/>
      <c r="J127" s="99" t="s">
        <v>71</v>
      </c>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row>
    <row r="128" spans="1:108" s="1" customFormat="1">
      <c r="A128" s="75" t="s">
        <v>142</v>
      </c>
      <c r="B128" s="104" t="s">
        <v>81</v>
      </c>
      <c r="C128" s="34"/>
      <c r="D128" s="34"/>
      <c r="E128" s="35"/>
      <c r="F128" s="35">
        <f t="shared" si="48"/>
        <v>0</v>
      </c>
      <c r="G128" s="36"/>
      <c r="H128" s="36">
        <f t="shared" si="49"/>
        <v>0</v>
      </c>
      <c r="I128" s="37"/>
      <c r="J128" s="99" t="s">
        <v>163</v>
      </c>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row>
    <row r="129" spans="1:108" s="1" customFormat="1">
      <c r="A129" s="33"/>
      <c r="B129" s="34"/>
      <c r="C129" s="34"/>
      <c r="D129" s="34"/>
      <c r="E129" s="35"/>
      <c r="F129" s="35"/>
      <c r="G129" s="36"/>
      <c r="H129" s="36"/>
      <c r="I129" s="37"/>
      <c r="J129" s="40"/>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row>
    <row r="130" spans="1:108" s="1" customFormat="1" ht="15.75" thickBot="1">
      <c r="A130" s="41" t="s">
        <v>143</v>
      </c>
      <c r="B130" s="42"/>
      <c r="C130" s="42"/>
      <c r="D130" s="42"/>
      <c r="E130" s="43"/>
      <c r="F130" s="43"/>
      <c r="G130" s="44"/>
      <c r="H130" s="44"/>
      <c r="I130" s="45">
        <f>SUM(I108:I128)</f>
        <v>0</v>
      </c>
      <c r="J130" s="46"/>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row>
    <row r="131" spans="1:108" s="1" customFormat="1">
      <c r="A131" s="63"/>
      <c r="B131" s="82"/>
      <c r="C131" s="82"/>
      <c r="D131" s="82"/>
      <c r="E131" s="83"/>
      <c r="F131" s="23"/>
      <c r="G131" s="24"/>
      <c r="H131" s="24"/>
      <c r="I131" s="25"/>
      <c r="J131" s="26"/>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row>
    <row r="132" spans="1:108" s="2" customFormat="1" ht="18" customHeight="1">
      <c r="A132" s="63"/>
      <c r="B132" s="82"/>
      <c r="C132" s="82"/>
      <c r="D132" s="82"/>
      <c r="E132" s="83"/>
      <c r="F132" s="23"/>
      <c r="G132" s="24"/>
      <c r="H132" s="24"/>
      <c r="I132" s="25"/>
      <c r="J132" s="26"/>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row>
    <row r="133" spans="1:108" s="1" customFormat="1" ht="18.75" customHeight="1">
      <c r="A133" s="115" t="s">
        <v>146</v>
      </c>
      <c r="B133" s="115"/>
      <c r="C133" s="115"/>
      <c r="D133" s="115"/>
      <c r="E133" s="115"/>
      <c r="F133" s="115"/>
      <c r="G133" s="115"/>
      <c r="H133" s="115"/>
      <c r="I133" s="115"/>
      <c r="J133" s="116"/>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row>
    <row r="134" spans="1:108" s="2" customFormat="1" ht="29.1" customHeight="1">
      <c r="A134" s="75" t="s">
        <v>148</v>
      </c>
      <c r="B134" s="34" t="s">
        <v>16</v>
      </c>
      <c r="C134" s="34"/>
      <c r="D134" s="34"/>
      <c r="E134" s="35"/>
      <c r="F134" s="35">
        <f t="shared" ref="F134" si="50">C134*D134*E134</f>
        <v>0</v>
      </c>
      <c r="G134" s="36"/>
      <c r="H134" s="36">
        <f t="shared" ref="H134" si="51">C134*D134*G134</f>
        <v>0</v>
      </c>
      <c r="I134" s="37"/>
      <c r="J134" s="110" t="s">
        <v>153</v>
      </c>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row>
    <row r="135" spans="1:108">
      <c r="A135" s="40" t="s">
        <v>196</v>
      </c>
      <c r="B135" s="34" t="s">
        <v>16</v>
      </c>
      <c r="C135" s="34"/>
      <c r="D135" s="34"/>
      <c r="E135" s="35"/>
      <c r="F135" s="35">
        <f t="shared" ref="F135" si="52">C135*D135*E135</f>
        <v>0</v>
      </c>
      <c r="G135" s="36"/>
      <c r="H135" s="36">
        <f t="shared" ref="H135" si="53">C135*D135*G135</f>
        <v>0</v>
      </c>
      <c r="I135" s="37"/>
      <c r="J135" s="110" t="s">
        <v>186</v>
      </c>
    </row>
    <row r="136" spans="1:108" s="10" customFormat="1">
      <c r="A136" s="84" t="s">
        <v>149</v>
      </c>
      <c r="B136" s="85" t="s">
        <v>14</v>
      </c>
      <c r="C136" s="85"/>
      <c r="D136" s="85"/>
      <c r="E136" s="86"/>
      <c r="F136" s="86">
        <v>0</v>
      </c>
      <c r="G136" s="87"/>
      <c r="H136" s="87" t="s">
        <v>1</v>
      </c>
      <c r="I136" s="88">
        <v>0</v>
      </c>
      <c r="J136" s="111" t="s">
        <v>175</v>
      </c>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row>
    <row r="137" spans="1:108" s="10" customFormat="1">
      <c r="A137" s="84" t="s">
        <v>150</v>
      </c>
      <c r="B137" s="85" t="s">
        <v>83</v>
      </c>
      <c r="C137" s="85"/>
      <c r="D137" s="85"/>
      <c r="E137" s="86"/>
      <c r="F137" s="86">
        <v>0</v>
      </c>
      <c r="G137" s="87"/>
      <c r="H137" s="87" t="s">
        <v>1</v>
      </c>
      <c r="I137" s="88">
        <v>0</v>
      </c>
      <c r="J137" s="111" t="s">
        <v>162</v>
      </c>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row>
    <row r="138" spans="1:108" s="10" customFormat="1" ht="25.5">
      <c r="A138" s="89" t="s">
        <v>151</v>
      </c>
      <c r="B138" s="85" t="s">
        <v>84</v>
      </c>
      <c r="C138" s="85"/>
      <c r="D138" s="85"/>
      <c r="E138" s="86"/>
      <c r="F138" s="86">
        <v>0</v>
      </c>
      <c r="G138" s="113"/>
      <c r="H138" s="87" t="s">
        <v>1</v>
      </c>
      <c r="I138" s="88">
        <v>0</v>
      </c>
      <c r="J138" s="111" t="s">
        <v>174</v>
      </c>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row>
    <row r="139" spans="1:108" s="10" customFormat="1" ht="26.25">
      <c r="A139" s="84" t="s">
        <v>152</v>
      </c>
      <c r="B139" s="85" t="s">
        <v>16</v>
      </c>
      <c r="C139" s="85"/>
      <c r="D139" s="85"/>
      <c r="E139" s="86"/>
      <c r="F139" s="86">
        <v>0</v>
      </c>
      <c r="G139" s="87"/>
      <c r="H139" s="87" t="s">
        <v>1</v>
      </c>
      <c r="I139" s="88">
        <v>0</v>
      </c>
      <c r="J139" s="112" t="s">
        <v>192</v>
      </c>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row>
    <row r="140" spans="1:108">
      <c r="A140" s="33"/>
      <c r="B140" s="34"/>
      <c r="C140" s="34"/>
      <c r="D140" s="34"/>
      <c r="E140" s="35"/>
      <c r="F140" s="35"/>
      <c r="G140" s="36"/>
      <c r="H140" s="36"/>
      <c r="I140" s="37"/>
      <c r="J140" s="99"/>
    </row>
    <row r="141" spans="1:108" ht="15.75" thickBot="1">
      <c r="A141" s="41" t="s">
        <v>45</v>
      </c>
      <c r="B141" s="42"/>
      <c r="C141" s="42"/>
      <c r="D141" s="42"/>
      <c r="E141" s="43"/>
      <c r="F141" s="43"/>
      <c r="G141" s="44"/>
      <c r="H141" s="44"/>
      <c r="I141" s="45">
        <f>SUM(I134:I139)</f>
        <v>0</v>
      </c>
      <c r="J141" s="46"/>
    </row>
    <row r="142" spans="1:108" ht="15.75" thickBot="1">
      <c r="A142" s="76"/>
      <c r="B142" s="25"/>
      <c r="C142" s="25"/>
      <c r="D142" s="25"/>
      <c r="E142" s="23"/>
      <c r="F142" s="23"/>
      <c r="G142" s="24"/>
      <c r="H142" s="24"/>
      <c r="I142" s="25"/>
      <c r="J142" s="26"/>
    </row>
    <row r="143" spans="1:108" ht="15.75" thickBot="1">
      <c r="A143" s="69" t="s">
        <v>147</v>
      </c>
      <c r="B143" s="70"/>
      <c r="C143" s="70"/>
      <c r="D143" s="70"/>
      <c r="E143" s="71"/>
      <c r="F143" s="71"/>
      <c r="G143" s="72"/>
      <c r="H143" s="72"/>
      <c r="I143" s="73" t="e">
        <f>I141+#REF!+I130</f>
        <v>#REF!</v>
      </c>
      <c r="J143" s="74"/>
    </row>
    <row r="144" spans="1:108" ht="18.75" customHeight="1">
      <c r="C144"/>
      <c r="D144"/>
      <c r="G144" s="3"/>
      <c r="H144" s="3"/>
      <c r="I144" s="16"/>
    </row>
    <row r="145" spans="1:10" ht="18.75" customHeight="1">
      <c r="B145" s="18"/>
      <c r="C145"/>
      <c r="D145"/>
      <c r="E145"/>
      <c r="F145"/>
      <c r="G145"/>
      <c r="H145"/>
      <c r="I145"/>
    </row>
    <row r="146" spans="1:10" ht="18.75" customHeight="1">
      <c r="A146" s="101" t="s">
        <v>85</v>
      </c>
      <c r="B146" s="102"/>
      <c r="C146" s="7"/>
      <c r="D146" s="7"/>
      <c r="E146" s="7"/>
      <c r="I146"/>
    </row>
    <row r="147" spans="1:10" ht="18.75" customHeight="1">
      <c r="A147" s="17" t="s">
        <v>86</v>
      </c>
      <c r="B147" s="102">
        <v>1</v>
      </c>
      <c r="C147"/>
      <c r="D147"/>
      <c r="E147"/>
      <c r="I147"/>
    </row>
    <row r="148" spans="1:10" ht="18.75" customHeight="1">
      <c r="A148" s="17" t="s">
        <v>87</v>
      </c>
      <c r="B148" s="102">
        <v>0</v>
      </c>
      <c r="C148"/>
      <c r="D148"/>
      <c r="I148" s="8"/>
    </row>
    <row r="149" spans="1:10" ht="18.75" customHeight="1">
      <c r="A149" s="17" t="s">
        <v>88</v>
      </c>
      <c r="B149" s="102">
        <v>0</v>
      </c>
      <c r="C149" s="8"/>
      <c r="D149" s="8"/>
      <c r="E149" s="9"/>
      <c r="F149" s="9"/>
      <c r="G149" s="12"/>
      <c r="H149" s="12"/>
      <c r="I149" s="5"/>
      <c r="J149" s="7"/>
    </row>
    <row r="150" spans="1:10" ht="18.75" customHeight="1">
      <c r="A150" s="17"/>
      <c r="B150" s="102"/>
      <c r="C150" s="3"/>
      <c r="D150" s="3"/>
      <c r="I150" s="5"/>
    </row>
    <row r="151" spans="1:10" ht="18.75" customHeight="1">
      <c r="A151" s="17"/>
      <c r="B151" s="103"/>
      <c r="C151" s="3"/>
      <c r="D151" s="3"/>
      <c r="I151" s="5"/>
    </row>
    <row r="152" spans="1:10" ht="18.75" customHeight="1">
      <c r="A152" s="4"/>
      <c r="C152" s="3"/>
      <c r="D152" s="3"/>
      <c r="I152" s="5"/>
    </row>
    <row r="153" spans="1:10" ht="18.75" customHeight="1">
      <c r="A153" s="4"/>
      <c r="C153" s="3"/>
      <c r="D153" s="3"/>
    </row>
    <row r="154" spans="1:10" ht="18.75" customHeight="1">
      <c r="A154" s="4"/>
      <c r="C154"/>
      <c r="D154"/>
    </row>
    <row r="155" spans="1:10" ht="18.75" customHeight="1">
      <c r="C155"/>
      <c r="D155"/>
    </row>
    <row r="156" spans="1:10" ht="18.75" customHeight="1">
      <c r="C156"/>
      <c r="D156"/>
    </row>
    <row r="157" spans="1:10" ht="18.75" customHeight="1">
      <c r="C157"/>
      <c r="D157"/>
    </row>
    <row r="158" spans="1:10" ht="18.75" customHeight="1">
      <c r="C158"/>
      <c r="D158"/>
    </row>
    <row r="159" spans="1:10" ht="18.75" customHeight="1">
      <c r="C159"/>
      <c r="D159"/>
    </row>
    <row r="160" spans="1:10">
      <c r="C160"/>
      <c r="D160"/>
    </row>
    <row r="161" spans="1:4">
      <c r="C161"/>
      <c r="D161"/>
    </row>
    <row r="162" spans="1:4">
      <c r="C162"/>
      <c r="D162"/>
    </row>
    <row r="163" spans="1:4">
      <c r="C163"/>
      <c r="D163"/>
    </row>
    <row r="164" spans="1:4">
      <c r="C164"/>
      <c r="D164"/>
    </row>
    <row r="165" spans="1:4">
      <c r="C165"/>
      <c r="D165"/>
    </row>
    <row r="166" spans="1:4">
      <c r="C166"/>
      <c r="D166"/>
    </row>
    <row r="167" spans="1:4">
      <c r="C167"/>
      <c r="D167"/>
    </row>
    <row r="168" spans="1:4">
      <c r="C168"/>
      <c r="D168"/>
    </row>
    <row r="169" spans="1:4">
      <c r="C169"/>
      <c r="D169"/>
    </row>
    <row r="170" spans="1:4">
      <c r="C170"/>
      <c r="D170"/>
    </row>
    <row r="171" spans="1:4">
      <c r="C171"/>
      <c r="D171"/>
    </row>
    <row r="172" spans="1:4">
      <c r="C172"/>
      <c r="D172"/>
    </row>
    <row r="173" spans="1:4">
      <c r="C173"/>
      <c r="D173"/>
    </row>
    <row r="174" spans="1:4">
      <c r="C174"/>
      <c r="D174"/>
    </row>
    <row r="175" spans="1:4">
      <c r="A175" s="14"/>
      <c r="C175"/>
      <c r="D175"/>
    </row>
    <row r="176" spans="1:4">
      <c r="A176" s="14"/>
      <c r="C176"/>
      <c r="D176"/>
    </row>
    <row r="177" spans="1:4">
      <c r="C177"/>
      <c r="D177"/>
    </row>
    <row r="178" spans="1:4">
      <c r="A178" s="6"/>
      <c r="C178"/>
      <c r="D178"/>
    </row>
    <row r="179" spans="1:4">
      <c r="C179"/>
      <c r="D179"/>
    </row>
    <row r="180" spans="1:4">
      <c r="A180" s="6"/>
      <c r="C180"/>
      <c r="D180"/>
    </row>
    <row r="181" spans="1:4">
      <c r="A181" s="15"/>
      <c r="C181"/>
      <c r="D181"/>
    </row>
    <row r="182" spans="1:4">
      <c r="C182"/>
      <c r="D182"/>
    </row>
    <row r="183" spans="1:4">
      <c r="C183"/>
      <c r="D183"/>
    </row>
    <row r="184" spans="1:4">
      <c r="A184" s="6"/>
      <c r="C184"/>
      <c r="D184"/>
    </row>
    <row r="185" spans="1:4">
      <c r="C185"/>
      <c r="D185"/>
    </row>
    <row r="186" spans="1:4">
      <c r="C186"/>
      <c r="D186"/>
    </row>
    <row r="187" spans="1:4">
      <c r="C187"/>
      <c r="D187"/>
    </row>
    <row r="188" spans="1:4">
      <c r="C188"/>
      <c r="D188"/>
    </row>
    <row r="189" spans="1:4">
      <c r="C189"/>
      <c r="D189"/>
    </row>
    <row r="190" spans="1:4">
      <c r="C190"/>
      <c r="D190"/>
    </row>
    <row r="191" spans="1:4">
      <c r="C191"/>
      <c r="D191"/>
    </row>
    <row r="192" spans="1:4">
      <c r="C192"/>
      <c r="D192"/>
    </row>
    <row r="193" spans="3:4">
      <c r="C193"/>
      <c r="D193"/>
    </row>
    <row r="194" spans="3:4">
      <c r="C194"/>
      <c r="D194"/>
    </row>
    <row r="195" spans="3:4">
      <c r="C195"/>
      <c r="D195"/>
    </row>
    <row r="196" spans="3:4">
      <c r="C196"/>
      <c r="D196"/>
    </row>
    <row r="197" spans="3:4">
      <c r="C197"/>
      <c r="D197"/>
    </row>
    <row r="198" spans="3:4">
      <c r="C198"/>
      <c r="D198"/>
    </row>
    <row r="199" spans="3:4">
      <c r="C199"/>
      <c r="D199"/>
    </row>
    <row r="200" spans="3:4">
      <c r="C200"/>
      <c r="D200"/>
    </row>
  </sheetData>
  <sheetProtection selectLockedCells="1" selectUnlockedCells="1"/>
  <mergeCells count="13">
    <mergeCell ref="A133:J133"/>
    <mergeCell ref="A51:J51"/>
    <mergeCell ref="A58:J58"/>
    <mergeCell ref="A67:J67"/>
    <mergeCell ref="A77:J77"/>
    <mergeCell ref="A91:J91"/>
    <mergeCell ref="A107:J107"/>
    <mergeCell ref="A35:J35"/>
    <mergeCell ref="A2:J4"/>
    <mergeCell ref="A1:J1"/>
    <mergeCell ref="A9:J9"/>
    <mergeCell ref="A19:J19"/>
    <mergeCell ref="A26:J26"/>
  </mergeCells>
  <phoneticPr fontId="3" type="noConversion"/>
  <printOptions horizontalCentered="1" verticalCentered="1"/>
  <pageMargins left="0.11811023622047245" right="0.11811023622047245" top="0.15748031496062992" bottom="0.15748031496062992" header="0.31496062992125984" footer="0.31496062992125984"/>
  <pageSetup paperSize="9" scale="7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3FB098E50D02248AC18FBCA297EA91E" ma:contentTypeVersion="1" ma:contentTypeDescription="Create a new document." ma:contentTypeScope="" ma:versionID="21d69c86ce46e6ac71fb65f45d479ed8">
  <xsd:schema xmlns:xsd="http://www.w3.org/2001/XMLSchema" xmlns:xs="http://www.w3.org/2001/XMLSchema" xmlns:p="http://schemas.microsoft.com/office/2006/metadata/properties" targetNamespace="http://schemas.microsoft.com/office/2006/metadata/properties" ma:root="true" ma:fieldsID="413230e19d225c99bc6f3651f473b3f3">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0E5E20-E7C5-4AE9-AFA7-FA3029D9021C}">
  <ds:schemaRefs>
    <ds:schemaRef ds:uri="http://schemas.microsoft.com/sharepoint/v3/contenttype/forms"/>
  </ds:schemaRefs>
</ds:datastoreItem>
</file>

<file path=customXml/itemProps2.xml><?xml version="1.0" encoding="utf-8"?>
<ds:datastoreItem xmlns:ds="http://schemas.openxmlformats.org/officeDocument/2006/customXml" ds:itemID="{57269E1E-4FD5-4E0D-A6CA-4F3560B49E37}">
  <ds:schemaRefs>
    <ds:schemaRef ds:uri="http://schemas.microsoft.com/office/2006/metadata/contentType"/>
    <ds:schemaRef ds:uri="http://schemas.microsoft.com/office/2006/metadata/properties/metaAttributes"/>
    <ds:schemaRef ds:uri="http://www.w3.org/2000/xmln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IFRC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Kareem</cp:lastModifiedBy>
  <cp:lastPrinted>2016-06-22T13:53:31Z</cp:lastPrinted>
  <dcterms:created xsi:type="dcterms:W3CDTF">2012-09-06T11:43:58Z</dcterms:created>
  <dcterms:modified xsi:type="dcterms:W3CDTF">2023-11-01T10:53:04Z</dcterms:modified>
</cp:coreProperties>
</file>